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<sst xmlns="http://schemas.openxmlformats.org/spreadsheetml/2006/main" count="893" uniqueCount="408">
  <si>
    <t>攀枝花市东区人民检察院</t>
  </si>
  <si>
    <t>2026年部门预算</t>
  </si>
  <si>
    <t xml:space="preserve">
表1</t>
  </si>
  <si>
    <t xml:space="preserve"> </t>
  </si>
  <si>
    <t>部门收支总表</t>
  </si>
  <si>
    <t>部门：攀枝花市东区人民检察院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</si>
  <si>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</si>
  <si>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</si>
  <si>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</si>
  <si>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</si>
  <si>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</si>
  <si>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</si>
  <si>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</si>
  <si>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</si>
  <si>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</si>
  <si>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</si>
  <si>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</si>
  <si>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</si>
  <si>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</si>
  <si>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</si>
  <si>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</si>
  <si>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</si>
  <si>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</si>
  <si>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</si>
  <si>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</si>
  <si>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</si>
  <si>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</si>
  <si>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</si>
  <si>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</si>
  <si>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</si>
  <si>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</si>
  <si>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</si>
  <si>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</si>
  <si>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</si>
  <si>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</si>
  <si>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</si>
  <si>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</si>
  <si>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</si>
  <si>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</si>
  <si>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</si>
  <si>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</si>
  <si>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</si>
  <si>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</si>
  <si>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</si>
  <si>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</si>
  <si>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</si>
  <si>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</si>
  <si>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</si>
  <si>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</si>
  <si>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</si>
  <si>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</si>
  <si>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</si>
  <si>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</si>
  <si>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</si>
  <si>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</si>
  <si>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</si>
  <si>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</si>
  <si>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</si>
  <si>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</si>
  <si>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</si>
  <si>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</si>
  <si>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</si>
  <si>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</si>
  <si>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</si>
  <si>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</si>
  <si>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</si>
  <si>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</si>
  <si>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</si>
  <si>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</si>
  <si>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</si>
  <si>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</si>
  <si>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</si>
  <si>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</si>
  <si>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r>
      <rPr>
        <sz val="11"/>
        <color rgb="FF000000"/>
        <rFont val="Dialog.plain"/>
        <charset val="134"/>
      </rPr>
      <t>攀枝花市东区人民检察院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</si>
  <si>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</si>
  <si>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</si>
  <si>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</si>
  <si>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</si>
  <si>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</si>
  <si>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</si>
  <si>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</si>
  <si>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</si>
  <si>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</si>
  <si>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</si>
  <si>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149001</t>
  </si>
  <si>
    <t>公共安全支出</t>
  </si>
  <si>
    <t>204</t>
  </si>
  <si>
    <t>04</t>
  </si>
  <si>
    <t>检察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</si>
  <si>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</si>
  <si>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</si>
  <si>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</si>
  <si>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其他检察支出</t>
    </r>
  </si>
  <si>
    <t>208</t>
  </si>
  <si>
    <t>社会保障和就业支出</t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</si>
  <si>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</si>
  <si>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</si>
  <si>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</si>
  <si>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</si>
  <si>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</si>
  <si>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</si>
  <si>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</si>
  <si>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</si>
  <si>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</si>
  <si>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</si>
  <si>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</si>
  <si>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rFont val="宋体"/>
        <charset val="134"/>
      </rPr>
      <t>住房保障支出</t>
    </r>
  </si>
  <si>
    <t>02</t>
  </si>
  <si>
    <r>
      <rPr>
        <sz val="11"/>
        <rFont val="宋体"/>
        <charset val="134"/>
      </rPr>
      <t>住房改革支出</t>
    </r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</si>
  <si>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</si>
  <si>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</si>
  <si>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</si>
  <si>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</si>
  <si>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</si>
  <si>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</si>
  <si>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</si>
  <si>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</si>
  <si>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</si>
  <si>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</si>
  <si>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</si>
  <si>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</si>
  <si>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</si>
  <si>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</si>
  <si>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</si>
  <si>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</si>
  <si>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</si>
  <si>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</si>
  <si>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</si>
  <si>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</si>
  <si>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</si>
  <si>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</si>
  <si>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</si>
  <si>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</si>
  <si>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</si>
  <si>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</si>
  <si>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</si>
  <si>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</si>
  <si>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</si>
  <si>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</si>
  <si>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</si>
  <si>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</si>
  <si>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</si>
  <si>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</si>
  <si>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</si>
  <si>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</si>
  <si>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</si>
  <si>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</si>
  <si>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</si>
  <si>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</si>
  <si>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</si>
  <si>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</si>
  <si>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</si>
  <si>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</si>
  <si>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</si>
  <si>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</si>
  <si>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</si>
  <si>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</si>
  <si>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</si>
  <si>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</si>
  <si>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</si>
  <si>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</si>
  <si>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攀枝花市东区人民检察院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</si>
  <si>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</si>
  <si>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</si>
  <si>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</si>
  <si>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</si>
  <si>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</si>
  <si>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</si>
  <si>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</si>
  <si>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</si>
  <si>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</si>
  <si>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</si>
  <si>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</si>
  <si>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</si>
  <si>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</si>
  <si>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</si>
  <si>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</si>
  <si>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</si>
  <si>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</si>
  <si>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</si>
  <si>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</si>
  <si>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</si>
  <si>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</si>
  <si>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</si>
  <si>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</si>
  <si>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</si>
  <si>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</si>
  <si>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</si>
  <si>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</si>
  <si>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</si>
  <si>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</si>
  <si>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</si>
  <si>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</si>
  <si>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</si>
  <si>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</si>
  <si>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</si>
  <si>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</si>
  <si>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</si>
  <si>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</si>
  <si>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</si>
  <si>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</si>
  <si>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</si>
  <si>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</si>
  <si>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</si>
  <si>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</si>
  <si>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</si>
  <si>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</si>
  <si>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</si>
  <si>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</si>
  <si>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</si>
  <si>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</si>
  <si>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</si>
  <si>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</si>
  <si>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</si>
  <si>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</si>
  <si>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</si>
  <si>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攀枝花市东区人民检察院部门</t>
    </r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</si>
  <si>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</si>
  <si>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检察</t>
    </r>
  </si>
  <si>
    <r>
      <rPr>
        <sz val="11"/>
        <rFont val="宋体"/>
        <charset val="134"/>
      </rPr>
      <t>社会保障和就业支出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</si>
  <si>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</si>
  <si>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</si>
  <si>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</si>
  <si>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</si>
  <si>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机关工资福利支出</t>
    </r>
  </si>
  <si>
    <t>工资奖金津补贴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</si>
  <si>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</si>
  <si>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</si>
  <si>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</si>
  <si>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</si>
  <si>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社会保障缴费</t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</si>
  <si>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</si>
  <si>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</si>
  <si>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</si>
  <si>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</si>
  <si>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</si>
  <si>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t>住房公积金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</si>
  <si>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</si>
  <si>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</si>
  <si>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t>其他工资福利支出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</si>
  <si>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</si>
  <si>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</si>
  <si>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机关商品和服务支出</t>
    </r>
  </si>
  <si>
    <t>办公经费</t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</si>
  <si>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</si>
  <si>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</si>
  <si>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</si>
  <si>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</si>
  <si>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</si>
  <si>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</si>
  <si>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06</t>
  </si>
  <si>
    <t>公务接待费</t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</si>
  <si>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</si>
  <si>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</si>
  <si>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30228-工会经费</t>
    </r>
  </si>
  <si>
    <t>维修（护）费</t>
  </si>
  <si>
    <r>
      <rPr>
        <sz val="11"/>
        <color rgb="FF000000"/>
        <rFont val="Dialog.plain"/>
        <charset val="134"/>
      </rPr>
      <t>30229-福利费</t>
    </r>
  </si>
  <si>
    <t>08</t>
  </si>
  <si>
    <t>公务用车运行维护费</t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</si>
  <si>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</si>
  <si>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</si>
  <si>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30239-其他交通费用</t>
    </r>
  </si>
  <si>
    <t>其他商品和服务支出</t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</si>
  <si>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</si>
  <si>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</si>
  <si>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</si>
  <si>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社会福利和救助</t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</si>
  <si>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</si>
  <si>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</si>
  <si>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</si>
  <si>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</si>
  <si>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</si>
  <si>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检察办案经费</t>
    </r>
  </si>
  <si>
    <r>
      <rPr>
        <sz val="11"/>
        <color rgb="FF000000"/>
        <rFont val="Dialog.plain"/>
        <charset val="134"/>
      </rPr>
      <t>  信息系统维护费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</si>
  <si>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</si>
  <si>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</si>
  <si>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</si>
  <si>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</si>
  <si>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</si>
  <si>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</si>
  <si>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</si>
  <si>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</si>
  <si>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</si>
  <si>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</si>
  <si>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</si>
  <si>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</si>
  <si>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</si>
  <si>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</si>
  <si>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</si>
  <si>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</si>
  <si>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</si>
  <si>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</si>
  <si>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</si>
  <si>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</si>
  <si>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</si>
  <si>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检察办案经费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</si>
  <si>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</si>
  <si>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</si>
  <si>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</si>
  <si>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</si>
  <si>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</si>
  <si>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</si>
  <si>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加强刑事执行、检察监督、推进民事行政检察监督、深化公益诉讼。本项目用于开展侦察监督、公诉、审判监督、执行监督、民事行政监督、公益诉讼、控告申诉等所需办公（办案）费、司法鉴定费、办案差旅费、专业培训费、人民监督等；保障办公办案大楼机构正常运转、完成日常工作任务以及我院承担的其他相关工作所需大楼改造费、物业管理费、劳务外包经费以及补充大楼水电维修费等开支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</si>
  <si>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</si>
  <si>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</si>
  <si>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</si>
  <si>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</si>
  <si>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</si>
  <si>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</si>
  <si>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</si>
  <si>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保障一线办案人员及办案辅助人员</t>
  </si>
  <si>
    <t>65人</t>
  </si>
  <si>
    <t>保障执法车辆</t>
  </si>
  <si>
    <t>10台</t>
  </si>
  <si>
    <t>专业培训</t>
  </si>
  <si>
    <t>≥30次</t>
  </si>
  <si>
    <t>保障出差人次</t>
  </si>
  <si>
    <t>≥40人次</t>
  </si>
  <si>
    <t>质量指标</t>
  </si>
  <si>
    <t>全院工作完成及时率</t>
  </si>
  <si>
    <t>90%</t>
  </si>
  <si>
    <t>时效指标</t>
  </si>
  <si>
    <t>工作开展时限</t>
  </si>
  <si>
    <t>2026年全年</t>
  </si>
  <si>
    <t>效益指标</t>
  </si>
  <si>
    <t>社会效益指标</t>
  </si>
  <si>
    <t>增强司法公信力</t>
  </si>
  <si>
    <t>检察监督效果显著提升、检察队伍建设再上新台阶、司法公信力稳步提升。</t>
  </si>
  <si>
    <t>满意度</t>
  </si>
  <si>
    <t>服务对象满意度指标</t>
  </si>
  <si>
    <t>服务对象满意度</t>
  </si>
  <si>
    <t>≥90%</t>
  </si>
  <si>
    <t>成本指标</t>
  </si>
  <si>
    <t>经济成本指标</t>
  </si>
  <si>
    <t>检察监督业务经费及日常运转经费</t>
  </si>
  <si>
    <t>≤120万元</t>
  </si>
  <si>
    <t>表6-2</t>
  </si>
  <si>
    <t>信息系统维护费</t>
  </si>
  <si>
    <t>利用档案管理系统和现代信息技术手段，解决传统档案管理工作中存在的查询流程繁琐、保存时间不长等问题，实现对档案信息的数字化存储和智能化管理，助力数字化时代检务管理更上一层楼，为更好服务检察工作顺利开展提供强有力支撑。</t>
  </si>
  <si>
    <t>指标值</t>
  </si>
  <si>
    <t>文书档案数字化</t>
  </si>
  <si>
    <t>≥5000页</t>
  </si>
  <si>
    <t>诉讼档案数字化</t>
  </si>
  <si>
    <t>≥200000页</t>
  </si>
  <si>
    <t>照片档案数字化</t>
  </si>
  <si>
    <t>≥600件</t>
  </si>
  <si>
    <t>会计档案数字化</t>
  </si>
  <si>
    <t>≥200卷</t>
  </si>
  <si>
    <t>基建档案数字化</t>
  </si>
  <si>
    <t>≥2000件</t>
  </si>
  <si>
    <t>符合相关标准规范</t>
  </si>
  <si>
    <t>符合相关行业标准和国家规范</t>
  </si>
  <si>
    <t>工作开展时间</t>
  </si>
  <si>
    <t>智能化、数字化、便捷化服务检察工作</t>
  </si>
  <si>
    <t>较好</t>
  </si>
  <si>
    <t>职工满意度</t>
  </si>
  <si>
    <t>经费控制</t>
  </si>
  <si>
    <t>≤10万元</t>
  </si>
  <si>
    <t>部门整体支出绩效目标申报表</t>
  </si>
  <si>
    <t>（2026年度）</t>
  </si>
  <si>
    <t>部门名称</t>
  </si>
  <si>
    <t>年度单位整体预算</t>
  </si>
  <si>
    <t>资金总额</t>
  </si>
  <si>
    <t>收入预算</t>
  </si>
  <si>
    <t>支出预算</t>
  </si>
  <si>
    <t>年度总体目标</t>
  </si>
  <si>
    <t>紧扣中心工作，在服务保障大局中作出新贡献；践行司法为民，在维护社会和谐稳定中取得新成果；维护社会公平正义，在全面加强法律监督中创造新业绩；坚定检察改革步伐，在探索实践中激发新动力；聚力固本强基，在从严治检中塑造新形象；深化内外监督，在检察权透明运行中彰显新作为。
1.保证侦查监督、公诉、审判监督、执行监督、民事行政监督、公益诉讼、控告申诉工作正常进行。
2.保障办公办案大楼机构正常运转、完成日常工作任务以及我院承担的其他相关工作
3.档案交接、档案整理、全文扫描、图像处理、数据上载、档案还原、成果备份等环节符合相关行业标准和国家规范。</t>
  </si>
  <si>
    <t>管理效率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</si>
  <si>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</si>
  <si>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</si>
  <si>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</si>
  <si>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</si>
  <si>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</si>
  <si>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</si>
  <si>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</si>
  <si>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≤21.93%</t>
  </si>
  <si>
    <t>预算年终结余率</t>
  </si>
  <si>
    <t>≤17.34%</t>
  </si>
  <si>
    <t>一般性支出金额</t>
  </si>
  <si>
    <t>≤22.12万元</t>
  </si>
  <si>
    <t>上年度一般性支出金额为22.12万元</t>
  </si>
  <si>
    <t>财务管理</t>
  </si>
  <si>
    <t>财务管理规范</t>
  </si>
  <si>
    <t>良</t>
  </si>
  <si>
    <t>采购管理</t>
  </si>
  <si>
    <t>采购执行率</t>
  </si>
  <si>
    <t>≥50.79%</t>
  </si>
  <si>
    <t>履职效能</t>
  </si>
  <si>
    <t>保障办公办案人数</t>
  </si>
  <si>
    <t>≥50人</t>
  </si>
  <si>
    <t>案件办理数</t>
  </si>
  <si>
    <t>≥500件</t>
  </si>
  <si>
    <t>司法救助人数</t>
  </si>
  <si>
    <t>≥10人</t>
  </si>
  <si>
    <t>执勤办案车辆数</t>
  </si>
  <si>
    <t>10辆</t>
  </si>
  <si>
    <t>办案及信息化设备数</t>
  </si>
  <si>
    <t>15个</t>
  </si>
  <si>
    <t>档案数字化扫描数</t>
  </si>
  <si>
    <t>≥15万页</t>
  </si>
  <si>
    <t>案件结案率</t>
  </si>
  <si>
    <t>≥95%</t>
  </si>
  <si>
    <t>资金支出进度</t>
  </si>
  <si>
    <t>按年度工作安排推进支出进度</t>
  </si>
  <si>
    <t>狠抓检察队伍建设，在接受监督中提升检察公信力。</t>
  </si>
  <si>
    <t>提升</t>
  </si>
  <si>
    <t>可持续影响指标</t>
  </si>
  <si>
    <t>检察工作的持续推进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</si>
</sst>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2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0" applyNumberFormat="0" applyAlignment="0" applyProtection="0">
      <alignment vertical="center"/>
    </xf>
    <xf numFmtId="0" fontId="36" fillId="5" borderId="31" applyNumberFormat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6" borderId="32" applyNumberFormat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/>
  </cellStyleXfs>
  <cellXfs count="13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3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left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 wrapText="1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 wrapText="1"/>
    </xf>
    <xf numFmtId="0" fontId="13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10" xfId="0" applyFont="1" applyBorder="1">
      <alignment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8" fillId="0" borderId="9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7" fillId="0" borderId="19" xfId="0" applyFont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8" fillId="0" borderId="9" xfId="0" applyFont="1" applyBorder="1">
      <alignment vertical="center"/>
    </xf>
    <xf numFmtId="0" fontId="17" fillId="0" borderId="9" xfId="0" applyFont="1" applyBorder="1">
      <alignment vertical="center"/>
    </xf>
    <xf numFmtId="0" fontId="18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21" xfId="0" applyFont="1" applyBorder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7" sqref="A17"/>
    </sheetView>
  </sheetViews>
  <sheetFormatPr defaultColWidth="9" defaultRowHeight="14.25" outlineLevelRow="2"/>
  <cols>
    <col min="1" max="1" width="123.125" style="132" customWidth="1"/>
    <col min="2" max="16384" width="9" style="132"/>
  </cols>
  <sheetData>
    <row r="1" s="132" customFormat="1" ht="137" customHeight="1" spans="1:1">
      <c r="A1" s="133" t="s">
        <v>0</v>
      </c>
    </row>
    <row r="2" s="132" customFormat="1" ht="96" customHeight="1" spans="1:1">
      <c r="A2" s="133" t="s">
        <v>1</v>
      </c>
    </row>
    <row r="3" s="132" customFormat="1" ht="60" customHeight="1" spans="1:1">
      <c r="A3" s="134">
        <v>46062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76"/>
      <c r="D1" s="77"/>
      <c r="E1" s="77"/>
      <c r="F1" s="77"/>
      <c r="G1" s="77"/>
      <c r="H1" s="77"/>
      <c r="I1" s="54" t="s">
        <v>274</v>
      </c>
      <c r="J1" s="55"/>
    </row>
    <row r="2" ht="19.9" customHeight="1" spans="1:10">
      <c r="A2" s="52"/>
      <c r="B2" s="56" t="s">
        <v>275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276</v>
      </c>
      <c r="C4" s="61" t="s">
        <v>71</v>
      </c>
      <c r="D4" s="61" t="s">
        <v>277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59</v>
      </c>
      <c r="E5" s="78" t="s">
        <v>278</v>
      </c>
      <c r="F5" s="61" t="s">
        <v>279</v>
      </c>
      <c r="G5" s="61"/>
      <c r="H5" s="61"/>
      <c r="I5" s="61" t="s">
        <v>251</v>
      </c>
      <c r="J5" s="62"/>
    </row>
    <row r="6" ht="21.35" customHeight="1" spans="1:10">
      <c r="A6" s="63"/>
      <c r="B6" s="61"/>
      <c r="C6" s="61"/>
      <c r="D6" s="61"/>
      <c r="E6" s="78"/>
      <c r="F6" s="61" t="s">
        <v>160</v>
      </c>
      <c r="G6" s="61" t="s">
        <v>280</v>
      </c>
      <c r="H6" s="61" t="s">
        <v>281</v>
      </c>
      <c r="I6" s="61"/>
      <c r="J6" s="64"/>
    </row>
    <row r="7" ht="19.9" customHeight="1" spans="1:10">
      <c r="A7" s="65"/>
      <c r="B7" s="61"/>
      <c r="C7" s="61" t="s">
        <v>72</v>
      </c>
      <c r="D7" s="66">
        <v>141210</v>
      </c>
      <c r="E7" s="66"/>
      <c r="F7" s="66">
        <v>130410</v>
      </c>
      <c r="G7" s="66"/>
      <c r="H7" s="66">
        <v>130410</v>
      </c>
      <c r="I7" s="66">
        <v>10800</v>
      </c>
      <c r="J7" s="67"/>
    </row>
    <row r="8" ht="19.9" customHeight="1" spans="1:10">
      <c r="A8" s="63"/>
      <c r="B8" s="68" t="s">
        <v>84</v>
      </c>
      <c r="C8" s="69" t="s">
        <v>161</v>
      </c>
      <c r="D8" s="70">
        <v>141210</v>
      </c>
      <c r="E8" s="70"/>
      <c r="F8" s="70">
        <v>130410</v>
      </c>
      <c r="G8" s="70"/>
      <c r="H8" s="70">
        <v>130410</v>
      </c>
      <c r="I8" s="70">
        <v>10800</v>
      </c>
      <c r="J8" s="62"/>
    </row>
    <row r="9" ht="8.5" customHeight="1" spans="1:10">
      <c r="A9" s="71"/>
      <c r="B9" s="71"/>
      <c r="C9" s="71"/>
      <c r="D9" s="71"/>
      <c r="E9" s="71"/>
      <c r="F9" s="71"/>
      <c r="G9" s="71"/>
      <c r="H9" s="71"/>
      <c r="I9" s="71"/>
      <c r="J9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76"/>
      <c r="F1" s="76"/>
      <c r="G1" s="77"/>
      <c r="H1" s="77"/>
      <c r="I1" s="54" t="s">
        <v>282</v>
      </c>
      <c r="J1" s="55"/>
    </row>
    <row r="2" ht="19.9" customHeight="1" spans="1:10">
      <c r="A2" s="52"/>
      <c r="B2" s="56" t="s">
        <v>283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284</v>
      </c>
      <c r="H4" s="61"/>
      <c r="I4" s="61"/>
      <c r="J4" s="62"/>
    </row>
    <row r="5" ht="21.35" customHeight="1" spans="1:10">
      <c r="A5" s="63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62"/>
    </row>
    <row r="6" ht="21.35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19.9" customHeight="1" spans="1:10">
      <c r="A7" s="65"/>
      <c r="B7" s="61"/>
      <c r="C7" s="61"/>
      <c r="D7" s="61"/>
      <c r="E7" s="61"/>
      <c r="F7" s="61" t="s">
        <v>72</v>
      </c>
      <c r="G7" s="66"/>
      <c r="H7" s="66"/>
      <c r="I7" s="66"/>
      <c r="J7" s="67"/>
    </row>
    <row r="8" ht="19.9" customHeight="1" spans="1:10">
      <c r="A8" s="63"/>
      <c r="B8" s="68"/>
      <c r="C8" s="68"/>
      <c r="D8" s="68"/>
      <c r="E8" s="68"/>
      <c r="F8" s="69" t="s">
        <v>23</v>
      </c>
      <c r="G8" s="70"/>
      <c r="H8" s="70"/>
      <c r="I8" s="70"/>
      <c r="J8" s="62"/>
    </row>
    <row r="9" ht="19.9" customHeight="1" spans="1:10">
      <c r="A9" s="63"/>
      <c r="B9" s="68"/>
      <c r="C9" s="68"/>
      <c r="D9" s="68"/>
      <c r="E9" s="68"/>
      <c r="F9" s="69" t="s">
        <v>23</v>
      </c>
      <c r="G9" s="70"/>
      <c r="H9" s="70"/>
      <c r="I9" s="70"/>
      <c r="J9" s="62"/>
    </row>
    <row r="10" ht="19.9" customHeight="1" spans="1:10">
      <c r="A10" s="63"/>
      <c r="B10" s="68"/>
      <c r="C10" s="68"/>
      <c r="D10" s="68"/>
      <c r="E10" s="68"/>
      <c r="F10" s="69" t="s">
        <v>128</v>
      </c>
      <c r="G10" s="70"/>
      <c r="H10" s="70"/>
      <c r="I10" s="70"/>
      <c r="J10" s="64"/>
    </row>
    <row r="11" ht="34" customHeight="1" spans="1:10">
      <c r="A11" s="71"/>
      <c r="B11" s="72" t="s">
        <v>285</v>
      </c>
      <c r="C11" s="73"/>
      <c r="D11" s="73"/>
      <c r="E11" s="73"/>
      <c r="F11" s="73"/>
      <c r="G11" s="73"/>
      <c r="H11" s="73"/>
      <c r="I11" s="74"/>
      <c r="J11" s="75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4" sqref="C4:C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76"/>
      <c r="D1" s="77"/>
      <c r="E1" s="77"/>
      <c r="F1" s="77"/>
      <c r="G1" s="77"/>
      <c r="H1" s="77"/>
      <c r="I1" s="54" t="s">
        <v>286</v>
      </c>
      <c r="J1" s="55"/>
    </row>
    <row r="2" ht="19.9" customHeight="1" spans="1:10">
      <c r="A2" s="52"/>
      <c r="B2" s="56" t="s">
        <v>287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55"/>
      <c r="B4" s="61" t="s">
        <v>276</v>
      </c>
      <c r="C4" s="61" t="s">
        <v>71</v>
      </c>
      <c r="D4" s="61" t="s">
        <v>277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59</v>
      </c>
      <c r="E5" s="78" t="s">
        <v>278</v>
      </c>
      <c r="F5" s="61" t="s">
        <v>279</v>
      </c>
      <c r="G5" s="61"/>
      <c r="H5" s="61"/>
      <c r="I5" s="61" t="s">
        <v>251</v>
      </c>
      <c r="J5" s="62"/>
    </row>
    <row r="6" ht="21.35" customHeight="1" spans="1:10">
      <c r="A6" s="63"/>
      <c r="B6" s="61"/>
      <c r="C6" s="61"/>
      <c r="D6" s="61"/>
      <c r="E6" s="78"/>
      <c r="F6" s="61" t="s">
        <v>160</v>
      </c>
      <c r="G6" s="61" t="s">
        <v>280</v>
      </c>
      <c r="H6" s="61" t="s">
        <v>281</v>
      </c>
      <c r="I6" s="61"/>
      <c r="J6" s="64"/>
    </row>
    <row r="7" ht="19.9" customHeight="1" spans="1:10">
      <c r="A7" s="65"/>
      <c r="B7" s="61"/>
      <c r="C7" s="61" t="s">
        <v>72</v>
      </c>
      <c r="D7" s="66"/>
      <c r="E7" s="66"/>
      <c r="F7" s="66"/>
      <c r="G7" s="66"/>
      <c r="H7" s="66"/>
      <c r="I7" s="66"/>
      <c r="J7" s="67"/>
    </row>
    <row r="8" ht="19.9" customHeight="1" spans="1:10">
      <c r="A8" s="63"/>
      <c r="B8" s="68"/>
      <c r="C8" s="69" t="s">
        <v>23</v>
      </c>
      <c r="D8" s="70"/>
      <c r="E8" s="70"/>
      <c r="F8" s="70"/>
      <c r="G8" s="70"/>
      <c r="H8" s="70"/>
      <c r="I8" s="70"/>
      <c r="J8" s="62"/>
    </row>
    <row r="9" ht="19.9" customHeight="1" spans="1:10">
      <c r="A9" s="63"/>
      <c r="B9" s="68"/>
      <c r="C9" s="69" t="s">
        <v>128</v>
      </c>
      <c r="D9" s="70"/>
      <c r="E9" s="70"/>
      <c r="F9" s="70"/>
      <c r="G9" s="70"/>
      <c r="H9" s="70"/>
      <c r="I9" s="70"/>
      <c r="J9" s="62"/>
    </row>
    <row r="10" ht="23" customHeight="1" spans="1:10">
      <c r="A10" s="71"/>
      <c r="B10" s="72" t="s">
        <v>285</v>
      </c>
      <c r="C10" s="73"/>
      <c r="D10" s="73"/>
      <c r="E10" s="73"/>
      <c r="F10" s="73"/>
      <c r="G10" s="73"/>
      <c r="H10" s="73"/>
      <c r="I10" s="74"/>
      <c r="J10" s="75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3"/>
      <c r="F1" s="53"/>
      <c r="G1" s="53"/>
      <c r="H1" s="53"/>
      <c r="I1" s="54" t="s">
        <v>288</v>
      </c>
      <c r="J1" s="55"/>
    </row>
    <row r="2" ht="19.9" customHeight="1" spans="1:10">
      <c r="A2" s="52"/>
      <c r="B2" s="56" t="s">
        <v>289</v>
      </c>
      <c r="C2" s="56"/>
      <c r="D2" s="56"/>
      <c r="E2" s="56"/>
      <c r="F2" s="56"/>
      <c r="G2" s="56"/>
      <c r="H2" s="56"/>
      <c r="I2" s="56"/>
      <c r="J2" s="55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59" t="s">
        <v>6</v>
      </c>
      <c r="J3" s="60"/>
    </row>
    <row r="4" ht="21.35" customHeight="1" spans="1:10">
      <c r="A4" s="55"/>
      <c r="B4" s="61" t="s">
        <v>9</v>
      </c>
      <c r="C4" s="61"/>
      <c r="D4" s="61"/>
      <c r="E4" s="61"/>
      <c r="F4" s="61"/>
      <c r="G4" s="61" t="s">
        <v>290</v>
      </c>
      <c r="H4" s="61"/>
      <c r="I4" s="61"/>
      <c r="J4" s="62"/>
    </row>
    <row r="5" ht="21.35" customHeight="1" spans="1:10">
      <c r="A5" s="63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62"/>
    </row>
    <row r="6" ht="21.35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19.9" customHeight="1" spans="1:10">
      <c r="A7" s="65"/>
      <c r="B7" s="61"/>
      <c r="C7" s="61"/>
      <c r="D7" s="61"/>
      <c r="E7" s="61"/>
      <c r="F7" s="61" t="s">
        <v>72</v>
      </c>
      <c r="G7" s="66"/>
      <c r="H7" s="66"/>
      <c r="I7" s="66"/>
      <c r="J7" s="67"/>
    </row>
    <row r="8" ht="19.9" customHeight="1" spans="1:10">
      <c r="A8" s="63"/>
      <c r="B8" s="68"/>
      <c r="C8" s="68"/>
      <c r="D8" s="68"/>
      <c r="E8" s="68"/>
      <c r="F8" s="69" t="s">
        <v>23</v>
      </c>
      <c r="G8" s="70"/>
      <c r="H8" s="70"/>
      <c r="I8" s="70"/>
      <c r="J8" s="62"/>
    </row>
    <row r="9" ht="19.9" customHeight="1" spans="1:10">
      <c r="A9" s="63"/>
      <c r="B9" s="68"/>
      <c r="C9" s="68"/>
      <c r="D9" s="68"/>
      <c r="E9" s="68"/>
      <c r="F9" s="69" t="s">
        <v>23</v>
      </c>
      <c r="G9" s="70"/>
      <c r="H9" s="70"/>
      <c r="I9" s="70"/>
      <c r="J9" s="62"/>
    </row>
    <row r="10" ht="19.9" customHeight="1" spans="1:10">
      <c r="A10" s="63"/>
      <c r="B10" s="68"/>
      <c r="C10" s="68"/>
      <c r="D10" s="68"/>
      <c r="E10" s="68"/>
      <c r="F10" s="69" t="s">
        <v>128</v>
      </c>
      <c r="G10" s="70"/>
      <c r="H10" s="70"/>
      <c r="I10" s="70"/>
      <c r="J10" s="62"/>
    </row>
    <row r="11" ht="23" customHeight="1" spans="1:10">
      <c r="A11" s="71"/>
      <c r="B11" s="72" t="s">
        <v>285</v>
      </c>
      <c r="C11" s="73"/>
      <c r="D11" s="73"/>
      <c r="E11" s="73"/>
      <c r="F11" s="73"/>
      <c r="G11" s="73"/>
      <c r="H11" s="73"/>
      <c r="I11" s="74"/>
      <c r="J11" s="75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C6" sqref="C6:E6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9" style="18"/>
    <col min="5" max="5" width="9.625" style="18" customWidth="1"/>
    <col min="6" max="6" width="21.1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1" width="9.625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9" customHeight="1" spans="2:13">
      <c r="B1" s="20"/>
      <c r="C1" s="19"/>
      <c r="J1" s="18" t="s">
        <v>291</v>
      </c>
    </row>
    <row r="2" s="18" customFormat="1" ht="24" customHeight="1" spans="2:13">
      <c r="B2" s="21" t="s">
        <v>292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8" customFormat="1" ht="25" customHeight="1" spans="2:13">
      <c r="B3" s="25" t="s">
        <v>293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8" customFormat="1" ht="25" customHeight="1" spans="2:13">
      <c r="B4" s="27" t="s">
        <v>294</v>
      </c>
      <c r="C4" s="28" t="s">
        <v>295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8" customFormat="1" ht="25" customHeight="1" spans="2:13">
      <c r="B5" s="27" t="s">
        <v>296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8" customFormat="1" ht="25" customHeight="1" spans="2:13">
      <c r="B6" s="30" t="s">
        <v>297</v>
      </c>
      <c r="C6" s="31" t="s">
        <v>298</v>
      </c>
      <c r="D6" s="31"/>
      <c r="E6" s="31"/>
      <c r="F6" s="32">
        <v>120</v>
      </c>
      <c r="G6" s="32"/>
      <c r="H6" s="32"/>
      <c r="I6" s="32"/>
      <c r="J6" s="32"/>
      <c r="K6" s="29"/>
      <c r="L6" s="29"/>
      <c r="M6" s="29"/>
    </row>
    <row r="7" s="18" customFormat="1" ht="25" customHeight="1" spans="2:13">
      <c r="B7" s="33"/>
      <c r="C7" s="31" t="s">
        <v>299</v>
      </c>
      <c r="D7" s="31"/>
      <c r="E7" s="31"/>
      <c r="F7" s="32">
        <v>120</v>
      </c>
      <c r="G7" s="32"/>
      <c r="H7" s="32"/>
      <c r="I7" s="32"/>
      <c r="J7" s="32"/>
      <c r="K7" s="29"/>
      <c r="L7" s="29"/>
      <c r="M7" s="29"/>
    </row>
    <row r="8" s="18" customFormat="1" ht="25" customHeight="1" spans="2:13">
      <c r="B8" s="33"/>
      <c r="C8" s="31" t="s">
        <v>300</v>
      </c>
      <c r="D8" s="31"/>
      <c r="E8" s="31"/>
      <c r="F8" s="34"/>
      <c r="G8" s="34"/>
      <c r="H8" s="34"/>
      <c r="I8" s="34"/>
      <c r="J8" s="34"/>
      <c r="K8" s="29"/>
      <c r="L8" s="29"/>
      <c r="M8" s="29"/>
    </row>
    <row r="9" s="18" customFormat="1" ht="33" customHeight="1" spans="2:13">
      <c r="B9" s="30" t="s">
        <v>301</v>
      </c>
      <c r="C9" s="35" t="s">
        <v>302</v>
      </c>
      <c r="D9" s="35"/>
      <c r="E9" s="35"/>
      <c r="F9" s="35"/>
      <c r="G9" s="35"/>
      <c r="H9" s="35"/>
      <c r="I9" s="35"/>
      <c r="J9" s="35"/>
      <c r="K9" s="29"/>
      <c r="L9" s="29"/>
      <c r="M9" s="29"/>
    </row>
    <row r="10" s="18" customFormat="1" ht="33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29"/>
      <c r="L10" s="29"/>
      <c r="M10" s="29"/>
    </row>
    <row r="11" s="18" customFormat="1" ht="35" customHeight="1" spans="2:13">
      <c r="B11" s="36" t="s">
        <v>303</v>
      </c>
      <c r="C11" s="27" t="s">
        <v>304</v>
      </c>
      <c r="D11" s="27" t="s">
        <v>305</v>
      </c>
      <c r="E11" s="33" t="s">
        <v>306</v>
      </c>
      <c r="F11" s="33"/>
      <c r="G11" s="33" t="s">
        <v>307</v>
      </c>
      <c r="H11" s="33"/>
      <c r="I11" s="33"/>
      <c r="J11" s="33"/>
      <c r="K11" s="29"/>
      <c r="L11" s="29"/>
      <c r="M11" s="29"/>
    </row>
    <row r="12" s="18" customFormat="1" ht="35" customHeight="1" spans="2:13">
      <c r="B12" s="42"/>
      <c r="C12" s="33" t="s">
        <v>308</v>
      </c>
      <c r="D12" s="36" t="s">
        <v>309</v>
      </c>
      <c r="E12" s="37" t="s">
        <v>310</v>
      </c>
      <c r="F12" s="38"/>
      <c r="G12" s="39" t="s">
        <v>311</v>
      </c>
      <c r="H12" s="40"/>
      <c r="I12" s="40"/>
      <c r="J12" s="41"/>
      <c r="K12" s="29"/>
      <c r="L12" s="29"/>
      <c r="M12" s="29"/>
    </row>
    <row r="13" s="18" customFormat="1" ht="35" customHeight="1" spans="2:13">
      <c r="B13" s="42"/>
      <c r="C13" s="33"/>
      <c r="D13" s="42"/>
      <c r="E13" s="37" t="s">
        <v>312</v>
      </c>
      <c r="F13" s="38"/>
      <c r="G13" s="39" t="s">
        <v>313</v>
      </c>
      <c r="H13" s="40"/>
      <c r="I13" s="40"/>
      <c r="J13" s="41"/>
      <c r="K13" s="29"/>
      <c r="L13" s="29"/>
      <c r="M13" s="29"/>
    </row>
    <row r="14" s="18" customFormat="1" ht="35" customHeight="1" spans="2:13">
      <c r="B14" s="42"/>
      <c r="C14" s="33"/>
      <c r="D14" s="42"/>
      <c r="E14" s="37" t="s">
        <v>314</v>
      </c>
      <c r="F14" s="38"/>
      <c r="G14" s="39" t="s">
        <v>315</v>
      </c>
      <c r="H14" s="40"/>
      <c r="I14" s="40"/>
      <c r="J14" s="41"/>
      <c r="K14" s="29"/>
      <c r="L14" s="29"/>
      <c r="M14" s="29"/>
    </row>
    <row r="15" s="18" customFormat="1" ht="35" customHeight="1" spans="2:13">
      <c r="B15" s="42"/>
      <c r="C15" s="33"/>
      <c r="D15" s="43"/>
      <c r="E15" s="37" t="s">
        <v>316</v>
      </c>
      <c r="F15" s="38"/>
      <c r="G15" s="39" t="s">
        <v>317</v>
      </c>
      <c r="H15" s="40"/>
      <c r="I15" s="40"/>
      <c r="J15" s="41"/>
      <c r="K15" s="29"/>
      <c r="L15" s="29"/>
      <c r="M15" s="29"/>
    </row>
    <row r="16" s="18" customFormat="1" ht="50" customHeight="1" spans="2:13">
      <c r="B16" s="42"/>
      <c r="C16" s="33"/>
      <c r="D16" s="33" t="s">
        <v>318</v>
      </c>
      <c r="E16" s="35" t="s">
        <v>319</v>
      </c>
      <c r="F16" s="35"/>
      <c r="G16" s="35" t="s">
        <v>320</v>
      </c>
      <c r="H16" s="35"/>
      <c r="I16" s="35"/>
      <c r="J16" s="35"/>
    </row>
    <row r="17" s="18" customFormat="1" ht="35" customHeight="1" spans="2:10">
      <c r="B17" s="42"/>
      <c r="C17" s="33"/>
      <c r="D17" s="33" t="s">
        <v>321</v>
      </c>
      <c r="E17" s="44" t="s">
        <v>322</v>
      </c>
      <c r="F17" s="45"/>
      <c r="G17" s="44" t="s">
        <v>323</v>
      </c>
      <c r="H17" s="46"/>
      <c r="I17" s="46"/>
      <c r="J17" s="45"/>
    </row>
    <row r="18" s="18" customFormat="1" ht="35" customHeight="1" spans="2:10">
      <c r="B18" s="42"/>
      <c r="C18" s="33" t="s">
        <v>324</v>
      </c>
      <c r="D18" s="30" t="s">
        <v>325</v>
      </c>
      <c r="E18" s="47" t="s">
        <v>326</v>
      </c>
      <c r="F18" s="48"/>
      <c r="G18" s="47" t="s">
        <v>327</v>
      </c>
      <c r="H18" s="47"/>
      <c r="I18" s="47"/>
      <c r="J18" s="47"/>
    </row>
    <row r="19" s="18" customFormat="1" ht="35" customHeight="1" spans="2:10">
      <c r="B19" s="42"/>
      <c r="C19" s="33" t="s">
        <v>328</v>
      </c>
      <c r="D19" s="30" t="s">
        <v>329</v>
      </c>
      <c r="E19" s="35" t="s">
        <v>330</v>
      </c>
      <c r="F19" s="35"/>
      <c r="G19" s="35" t="s">
        <v>331</v>
      </c>
      <c r="H19" s="35"/>
      <c r="I19" s="35"/>
      <c r="J19" s="35"/>
    </row>
    <row r="20" ht="27" customHeight="1" spans="2:10">
      <c r="B20" s="43"/>
      <c r="C20" s="33" t="s">
        <v>332</v>
      </c>
      <c r="D20" s="30" t="s">
        <v>333</v>
      </c>
      <c r="E20" s="35" t="s">
        <v>334</v>
      </c>
      <c r="F20" s="35"/>
      <c r="G20" s="49" t="s">
        <v>335</v>
      </c>
      <c r="H20" s="50"/>
      <c r="I20" s="50"/>
      <c r="J20" s="5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7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1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1.25" style="18" customWidth="1"/>
    <col min="3" max="3" width="9" style="19"/>
    <col min="4" max="4" width="10.375" style="18" customWidth="1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1" width="9.625" style="18" customWidth="1"/>
    <col min="12" max="12" width="9.5" style="18" customWidth="1"/>
    <col min="13" max="13" width="9.75" style="18" customWidth="1"/>
    <col min="14" max="16384" width="9" style="18"/>
  </cols>
  <sheetData>
    <row r="1" s="18" customFormat="1" ht="19" customHeight="1" spans="2:13">
      <c r="B1" s="20"/>
      <c r="C1" s="19"/>
      <c r="J1" s="18" t="s">
        <v>336</v>
      </c>
    </row>
    <row r="2" s="18" customFormat="1" ht="24" customHeight="1" spans="2:13">
      <c r="B2" s="21" t="s">
        <v>292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8" customFormat="1" ht="25" customHeight="1" spans="2:13">
      <c r="B3" s="25" t="s">
        <v>293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8" customFormat="1" ht="25" customHeight="1" spans="2:13">
      <c r="B4" s="27" t="s">
        <v>294</v>
      </c>
      <c r="C4" s="28" t="s">
        <v>337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8" customFormat="1" ht="25" customHeight="1" spans="2:13">
      <c r="B5" s="27" t="s">
        <v>296</v>
      </c>
      <c r="C5" s="28" t="s">
        <v>0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8" customFormat="1" ht="25" customHeight="1" spans="2:13">
      <c r="B6" s="30" t="s">
        <v>297</v>
      </c>
      <c r="C6" s="31" t="s">
        <v>298</v>
      </c>
      <c r="D6" s="31"/>
      <c r="E6" s="31"/>
      <c r="F6" s="32">
        <v>10</v>
      </c>
      <c r="G6" s="32"/>
      <c r="H6" s="32"/>
      <c r="I6" s="32"/>
      <c r="J6" s="32"/>
      <c r="K6" s="29"/>
      <c r="L6" s="29"/>
      <c r="M6" s="29"/>
    </row>
    <row r="7" s="18" customFormat="1" ht="25" customHeight="1" spans="2:13">
      <c r="B7" s="33"/>
      <c r="C7" s="31" t="s">
        <v>299</v>
      </c>
      <c r="D7" s="31"/>
      <c r="E7" s="31"/>
      <c r="F7" s="32">
        <v>10</v>
      </c>
      <c r="G7" s="32"/>
      <c r="H7" s="32"/>
      <c r="I7" s="32"/>
      <c r="J7" s="32"/>
      <c r="K7" s="29"/>
      <c r="L7" s="29"/>
      <c r="M7" s="29"/>
    </row>
    <row r="8" s="18" customFormat="1" ht="25" customHeight="1" spans="2:13">
      <c r="B8" s="33"/>
      <c r="C8" s="31" t="s">
        <v>300</v>
      </c>
      <c r="D8" s="31"/>
      <c r="E8" s="31"/>
      <c r="F8" s="34"/>
      <c r="G8" s="34"/>
      <c r="H8" s="34"/>
      <c r="I8" s="34"/>
      <c r="J8" s="34"/>
      <c r="K8" s="29"/>
      <c r="L8" s="29"/>
      <c r="M8" s="29"/>
    </row>
    <row r="9" s="18" customFormat="1" ht="33" customHeight="1" spans="2:13">
      <c r="B9" s="30" t="s">
        <v>301</v>
      </c>
      <c r="C9" s="35" t="s">
        <v>338</v>
      </c>
      <c r="D9" s="35"/>
      <c r="E9" s="35"/>
      <c r="F9" s="35"/>
      <c r="G9" s="35"/>
      <c r="H9" s="35"/>
      <c r="I9" s="35"/>
      <c r="J9" s="35"/>
      <c r="K9" s="29"/>
      <c r="L9" s="29"/>
      <c r="M9" s="29"/>
    </row>
    <row r="10" s="18" customFormat="1" ht="33" customHeight="1" spans="2:13">
      <c r="B10" s="30"/>
      <c r="C10" s="35"/>
      <c r="D10" s="35"/>
      <c r="E10" s="35"/>
      <c r="F10" s="35"/>
      <c r="G10" s="35"/>
      <c r="H10" s="35"/>
      <c r="I10" s="35"/>
      <c r="J10" s="35"/>
      <c r="K10" s="29"/>
      <c r="L10" s="29"/>
      <c r="M10" s="29"/>
    </row>
    <row r="11" s="18" customFormat="1" ht="34" customHeight="1" spans="2:13">
      <c r="B11" s="33" t="s">
        <v>303</v>
      </c>
      <c r="C11" s="27" t="s">
        <v>304</v>
      </c>
      <c r="D11" s="27" t="s">
        <v>305</v>
      </c>
      <c r="E11" s="31" t="s">
        <v>306</v>
      </c>
      <c r="F11" s="31"/>
      <c r="G11" s="33" t="s">
        <v>339</v>
      </c>
      <c r="H11" s="33"/>
      <c r="I11" s="33"/>
      <c r="J11" s="33"/>
      <c r="K11" s="29"/>
      <c r="L11" s="29"/>
      <c r="M11" s="29"/>
    </row>
    <row r="12" s="18" customFormat="1" ht="36" customHeight="1" spans="2:13">
      <c r="B12" s="33"/>
      <c r="C12" s="33" t="s">
        <v>308</v>
      </c>
      <c r="D12" s="36" t="s">
        <v>309</v>
      </c>
      <c r="E12" s="37" t="s">
        <v>340</v>
      </c>
      <c r="F12" s="38"/>
      <c r="G12" s="39" t="s">
        <v>341</v>
      </c>
      <c r="H12" s="40"/>
      <c r="I12" s="40"/>
      <c r="J12" s="41"/>
      <c r="K12" s="29"/>
      <c r="L12" s="29"/>
      <c r="M12" s="29"/>
    </row>
    <row r="13" s="18" customFormat="1" ht="36" customHeight="1" spans="2:13">
      <c r="B13" s="33"/>
      <c r="C13" s="33"/>
      <c r="D13" s="42"/>
      <c r="E13" s="37" t="s">
        <v>342</v>
      </c>
      <c r="F13" s="38"/>
      <c r="G13" s="39" t="s">
        <v>343</v>
      </c>
      <c r="H13" s="40"/>
      <c r="I13" s="40"/>
      <c r="J13" s="41"/>
      <c r="K13" s="29"/>
      <c r="L13" s="29"/>
      <c r="M13" s="29"/>
    </row>
    <row r="14" s="18" customFormat="1" ht="36" customHeight="1" spans="2:13">
      <c r="B14" s="33"/>
      <c r="C14" s="33"/>
      <c r="D14" s="42"/>
      <c r="E14" s="37" t="s">
        <v>344</v>
      </c>
      <c r="F14" s="38"/>
      <c r="G14" s="39" t="s">
        <v>345</v>
      </c>
      <c r="H14" s="40"/>
      <c r="I14" s="40"/>
      <c r="J14" s="41"/>
      <c r="K14" s="29"/>
      <c r="L14" s="29"/>
      <c r="M14" s="29"/>
    </row>
    <row r="15" s="18" customFormat="1" ht="36" customHeight="1" spans="2:13">
      <c r="B15" s="33"/>
      <c r="C15" s="33"/>
      <c r="D15" s="42"/>
      <c r="E15" s="37" t="s">
        <v>346</v>
      </c>
      <c r="F15" s="38"/>
      <c r="G15" s="39" t="s">
        <v>347</v>
      </c>
      <c r="H15" s="40"/>
      <c r="I15" s="40"/>
      <c r="J15" s="41"/>
      <c r="K15" s="29"/>
      <c r="L15" s="29"/>
      <c r="M15" s="29"/>
    </row>
    <row r="16" s="18" customFormat="1" ht="36" customHeight="1" spans="2:13">
      <c r="B16" s="33"/>
      <c r="C16" s="33"/>
      <c r="D16" s="43"/>
      <c r="E16" s="37" t="s">
        <v>348</v>
      </c>
      <c r="F16" s="38"/>
      <c r="G16" s="39" t="s">
        <v>349</v>
      </c>
      <c r="H16" s="40"/>
      <c r="I16" s="40"/>
      <c r="J16" s="41"/>
      <c r="K16" s="29"/>
      <c r="L16" s="29"/>
      <c r="M16" s="29"/>
    </row>
    <row r="17" s="18" customFormat="1" ht="34" customHeight="1" spans="2:10">
      <c r="B17" s="33"/>
      <c r="C17" s="33"/>
      <c r="D17" s="33" t="s">
        <v>318</v>
      </c>
      <c r="E17" s="35" t="s">
        <v>350</v>
      </c>
      <c r="F17" s="35"/>
      <c r="G17" s="35" t="s">
        <v>351</v>
      </c>
      <c r="H17" s="35"/>
      <c r="I17" s="35"/>
      <c r="J17" s="35"/>
    </row>
    <row r="18" s="18" customFormat="1" ht="34" customHeight="1" spans="2:10">
      <c r="B18" s="33"/>
      <c r="C18" s="33"/>
      <c r="D18" s="33" t="s">
        <v>321</v>
      </c>
      <c r="E18" s="44" t="s">
        <v>352</v>
      </c>
      <c r="F18" s="45"/>
      <c r="G18" s="44" t="s">
        <v>323</v>
      </c>
      <c r="H18" s="46"/>
      <c r="I18" s="46"/>
      <c r="J18" s="45"/>
    </row>
    <row r="19" s="18" customFormat="1" ht="57" customHeight="1" spans="2:10">
      <c r="B19" s="33"/>
      <c r="C19" s="33" t="s">
        <v>324</v>
      </c>
      <c r="D19" s="30" t="s">
        <v>325</v>
      </c>
      <c r="E19" s="47" t="s">
        <v>353</v>
      </c>
      <c r="F19" s="48"/>
      <c r="G19" s="47" t="s">
        <v>354</v>
      </c>
      <c r="H19" s="47"/>
      <c r="I19" s="47"/>
      <c r="J19" s="47"/>
    </row>
    <row r="20" s="18" customFormat="1" ht="34" customHeight="1" spans="2:10">
      <c r="B20" s="33"/>
      <c r="C20" s="33" t="s">
        <v>328</v>
      </c>
      <c r="D20" s="30" t="s">
        <v>329</v>
      </c>
      <c r="E20" s="35" t="s">
        <v>355</v>
      </c>
      <c r="F20" s="35"/>
      <c r="G20" s="35" t="s">
        <v>331</v>
      </c>
      <c r="H20" s="35"/>
      <c r="I20" s="35"/>
      <c r="J20" s="35"/>
    </row>
    <row r="21" s="18" customFormat="1" ht="34" customHeight="1" spans="2:10">
      <c r="B21" s="33"/>
      <c r="C21" s="33" t="s">
        <v>332</v>
      </c>
      <c r="D21" s="30" t="s">
        <v>333</v>
      </c>
      <c r="E21" s="35" t="s">
        <v>356</v>
      </c>
      <c r="F21" s="35"/>
      <c r="G21" s="35" t="s">
        <v>357</v>
      </c>
      <c r="H21" s="35"/>
      <c r="I21" s="35"/>
      <c r="J21" s="35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topLeftCell="A11" workbookViewId="0">
      <selection activeCell="D29" sqref="D29"/>
    </sheetView>
  </sheetViews>
  <sheetFormatPr defaultColWidth="9" defaultRowHeight="14.25"/>
  <cols>
    <col min="1" max="2" width="9" style="1"/>
    <col min="3" max="3" width="14.875" style="1" customWidth="1"/>
    <col min="4" max="4" width="27.625" style="1" customWidth="1"/>
    <col min="5" max="5" width="11.75" style="1" customWidth="1"/>
    <col min="6" max="16384" width="9" style="1"/>
  </cols>
  <sheetData>
    <row r="1" s="1" customFormat="1" ht="22.5" spans="1:9">
      <c r="A1" s="2"/>
    </row>
    <row r="2" s="1" customFormat="1" ht="22.5" customHeight="1" spans="1:9">
      <c r="A2" s="3" t="s">
        <v>358</v>
      </c>
      <c r="B2" s="3"/>
      <c r="C2" s="3"/>
      <c r="D2" s="3"/>
      <c r="E2" s="3"/>
      <c r="F2" s="3"/>
      <c r="G2" s="3"/>
      <c r="H2" s="3"/>
      <c r="I2" s="3"/>
    </row>
    <row r="3" s="1" customFormat="1" ht="15.75" customHeight="1" spans="1:9">
      <c r="A3" s="4" t="s">
        <v>359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ht="27" customHeight="1" spans="1:9">
      <c r="A5" s="5" t="s">
        <v>360</v>
      </c>
      <c r="B5" s="5"/>
      <c r="C5" s="5"/>
      <c r="D5" s="6" t="s">
        <v>0</v>
      </c>
      <c r="E5" s="6"/>
      <c r="F5" s="6"/>
      <c r="G5" s="6"/>
      <c r="H5" s="6"/>
      <c r="I5" s="6"/>
    </row>
    <row r="6" s="1" customFormat="1" ht="27" customHeight="1" spans="1:9">
      <c r="A6" s="5" t="s">
        <v>361</v>
      </c>
      <c r="B6" s="5"/>
      <c r="C6" s="5"/>
      <c r="D6" s="6" t="s">
        <v>362</v>
      </c>
      <c r="E6" s="6"/>
      <c r="F6" s="6" t="s">
        <v>299</v>
      </c>
      <c r="G6" s="6"/>
      <c r="H6" s="6" t="s">
        <v>300</v>
      </c>
      <c r="I6" s="6"/>
    </row>
    <row r="7" s="1" customFormat="1" ht="27" customHeight="1" spans="1:9">
      <c r="A7" s="5" t="s">
        <v>363</v>
      </c>
      <c r="B7" s="5"/>
      <c r="C7" s="5"/>
      <c r="D7" s="6">
        <v>1147.48</v>
      </c>
      <c r="E7" s="6"/>
      <c r="F7" s="6">
        <v>1147.48</v>
      </c>
      <c r="G7" s="6"/>
      <c r="H7" s="6"/>
      <c r="I7" s="6"/>
    </row>
    <row r="8" s="1" customFormat="1" ht="27" customHeight="1" spans="1:9">
      <c r="A8" s="5" t="s">
        <v>364</v>
      </c>
      <c r="B8" s="5"/>
      <c r="C8" s="5"/>
      <c r="D8" s="6">
        <v>1147.48</v>
      </c>
      <c r="E8" s="6"/>
      <c r="F8" s="6">
        <v>1147.48</v>
      </c>
      <c r="G8" s="6"/>
      <c r="H8" s="6"/>
      <c r="I8" s="6"/>
    </row>
    <row r="9" s="1" customFormat="1" ht="165" customHeight="1" spans="1:9">
      <c r="A9" s="5" t="s">
        <v>365</v>
      </c>
      <c r="B9" s="5"/>
      <c r="C9" s="5"/>
      <c r="D9" s="7" t="s">
        <v>366</v>
      </c>
      <c r="E9" s="7"/>
      <c r="F9" s="7"/>
      <c r="G9" s="7"/>
      <c r="H9" s="7"/>
      <c r="I9" s="7"/>
    </row>
    <row r="10" s="1" customFormat="1" ht="27" customHeight="1" spans="1:9">
      <c r="A10" s="8" t="s">
        <v>367</v>
      </c>
      <c r="B10" s="9" t="s">
        <v>304</v>
      </c>
      <c r="C10" s="9" t="s">
        <v>305</v>
      </c>
      <c r="D10" s="9" t="s">
        <v>306</v>
      </c>
      <c r="E10" s="9" t="s">
        <v>339</v>
      </c>
      <c r="F10" s="6" t="s">
        <v>368</v>
      </c>
      <c r="G10" s="6"/>
      <c r="H10" s="6"/>
      <c r="I10" s="6"/>
    </row>
    <row r="11" s="1" customFormat="1" ht="27" customHeight="1" spans="1:9">
      <c r="A11" s="8"/>
      <c r="B11" s="9"/>
      <c r="C11" s="9"/>
      <c r="D11" s="9"/>
      <c r="E11" s="9"/>
      <c r="F11" s="8" t="s">
        <v>369</v>
      </c>
      <c r="G11" s="10" t="s">
        <v>370</v>
      </c>
      <c r="H11" s="8" t="s">
        <v>371</v>
      </c>
      <c r="I11" s="8" t="s">
        <v>372</v>
      </c>
    </row>
    <row r="12" s="1" customFormat="1" ht="27" customHeight="1" spans="1:9">
      <c r="A12" s="8"/>
      <c r="B12" s="9"/>
      <c r="C12" s="9"/>
      <c r="D12" s="9"/>
      <c r="E12" s="9"/>
      <c r="F12" s="8"/>
      <c r="G12" s="10"/>
      <c r="H12" s="8"/>
      <c r="I12" s="8"/>
    </row>
    <row r="13" s="1" customFormat="1" ht="27" customHeight="1" spans="1:9">
      <c r="A13" s="8"/>
      <c r="B13" s="5" t="s">
        <v>332</v>
      </c>
      <c r="C13" s="11" t="s">
        <v>373</v>
      </c>
      <c r="D13" s="6" t="s">
        <v>374</v>
      </c>
      <c r="E13" s="6" t="s">
        <v>375</v>
      </c>
      <c r="F13" s="12">
        <v>0.2193</v>
      </c>
      <c r="G13" s="13">
        <v>0.0475</v>
      </c>
      <c r="H13" s="12">
        <v>0.2224</v>
      </c>
      <c r="I13" s="12">
        <v>0.3881</v>
      </c>
    </row>
    <row r="14" s="1" customFormat="1" ht="27" customHeight="1" spans="1:9">
      <c r="A14" s="8"/>
      <c r="B14" s="5"/>
      <c r="C14" s="11"/>
      <c r="D14" s="14" t="s">
        <v>376</v>
      </c>
      <c r="E14" s="14" t="s">
        <v>377</v>
      </c>
      <c r="F14" s="12">
        <v>0.1734</v>
      </c>
      <c r="G14" s="12">
        <v>0.1039</v>
      </c>
      <c r="H14" s="12">
        <v>0.2056</v>
      </c>
      <c r="I14" s="12">
        <v>0.2107</v>
      </c>
    </row>
    <row r="15" s="1" customFormat="1" ht="27" customHeight="1" spans="1:9">
      <c r="A15" s="8"/>
      <c r="B15" s="5"/>
      <c r="C15" s="11"/>
      <c r="D15" s="14" t="s">
        <v>378</v>
      </c>
      <c r="E15" s="14" t="s">
        <v>379</v>
      </c>
      <c r="F15" s="6" t="s">
        <v>380</v>
      </c>
      <c r="G15" s="6"/>
      <c r="H15" s="6"/>
      <c r="I15" s="6"/>
    </row>
    <row r="16" s="1" customFormat="1" ht="27" customHeight="1" spans="1:9">
      <c r="A16" s="8"/>
      <c r="B16" s="5"/>
      <c r="C16" s="14" t="s">
        <v>381</v>
      </c>
      <c r="D16" s="14" t="s">
        <v>382</v>
      </c>
      <c r="E16" s="14" t="s">
        <v>383</v>
      </c>
      <c r="F16" s="6" t="s">
        <v>383</v>
      </c>
      <c r="G16" s="6"/>
      <c r="H16" s="6"/>
      <c r="I16" s="6"/>
    </row>
    <row r="17" s="1" customFormat="1" ht="27" customHeight="1" spans="1:9">
      <c r="A17" s="8"/>
      <c r="B17" s="5"/>
      <c r="C17" s="14" t="s">
        <v>384</v>
      </c>
      <c r="D17" s="14" t="s">
        <v>385</v>
      </c>
      <c r="E17" s="14" t="s">
        <v>386</v>
      </c>
      <c r="F17" s="12">
        <v>0.5079</v>
      </c>
      <c r="G17" s="15">
        <v>0</v>
      </c>
      <c r="H17" s="15">
        <v>1</v>
      </c>
      <c r="I17" s="12">
        <v>0.5236</v>
      </c>
    </row>
    <row r="18" s="1" customFormat="1" ht="27" customHeight="1" spans="1:9">
      <c r="A18" s="8" t="s">
        <v>387</v>
      </c>
      <c r="B18" s="14" t="s">
        <v>304</v>
      </c>
      <c r="C18" s="14" t="s">
        <v>305</v>
      </c>
      <c r="D18" s="14" t="s">
        <v>306</v>
      </c>
      <c r="E18" s="6" t="s">
        <v>307</v>
      </c>
      <c r="F18" s="6"/>
      <c r="G18" s="6"/>
      <c r="H18" s="6"/>
      <c r="I18" s="6"/>
    </row>
    <row r="19" s="1" customFormat="1" ht="27" customHeight="1" spans="1:9">
      <c r="A19" s="8"/>
      <c r="B19" s="8" t="s">
        <v>308</v>
      </c>
      <c r="C19" s="16" t="s">
        <v>309</v>
      </c>
      <c r="D19" s="14" t="s">
        <v>388</v>
      </c>
      <c r="E19" s="17" t="s">
        <v>389</v>
      </c>
      <c r="F19" s="17"/>
      <c r="G19" s="17"/>
      <c r="H19" s="17"/>
      <c r="I19" s="6"/>
    </row>
    <row r="20" s="1" customFormat="1" ht="27" customHeight="1" spans="1:9">
      <c r="A20" s="8"/>
      <c r="B20" s="8"/>
      <c r="C20" s="16"/>
      <c r="D20" s="14" t="s">
        <v>390</v>
      </c>
      <c r="E20" s="17" t="s">
        <v>391</v>
      </c>
      <c r="F20" s="17"/>
      <c r="G20" s="17"/>
      <c r="H20" s="17"/>
      <c r="I20" s="6"/>
    </row>
    <row r="21" s="1" customFormat="1" ht="27" customHeight="1" spans="1:9">
      <c r="A21" s="8"/>
      <c r="B21" s="8"/>
      <c r="C21" s="16"/>
      <c r="D21" s="14" t="s">
        <v>392</v>
      </c>
      <c r="E21" s="17" t="s">
        <v>393</v>
      </c>
      <c r="F21" s="17"/>
      <c r="G21" s="17"/>
      <c r="H21" s="17"/>
      <c r="I21" s="6"/>
    </row>
    <row r="22" s="1" customFormat="1" ht="27" customHeight="1" spans="1:9">
      <c r="A22" s="8"/>
      <c r="B22" s="8"/>
      <c r="C22" s="16"/>
      <c r="D22" s="14" t="s">
        <v>394</v>
      </c>
      <c r="E22" s="17" t="s">
        <v>395</v>
      </c>
      <c r="F22" s="17"/>
      <c r="G22" s="17"/>
      <c r="H22" s="17"/>
      <c r="I22" s="6"/>
    </row>
    <row r="23" s="1" customFormat="1" ht="27" customHeight="1" spans="1:9">
      <c r="A23" s="8"/>
      <c r="B23" s="8"/>
      <c r="C23" s="16"/>
      <c r="D23" s="14" t="s">
        <v>396</v>
      </c>
      <c r="E23" s="17" t="s">
        <v>397</v>
      </c>
      <c r="F23" s="17"/>
      <c r="G23" s="17"/>
      <c r="H23" s="17"/>
      <c r="I23" s="6"/>
    </row>
    <row r="24" s="1" customFormat="1" ht="27" customHeight="1" spans="1:9">
      <c r="A24" s="8"/>
      <c r="B24" s="8"/>
      <c r="C24" s="14"/>
      <c r="D24" s="14" t="s">
        <v>398</v>
      </c>
      <c r="E24" s="17" t="s">
        <v>399</v>
      </c>
      <c r="F24" s="17"/>
      <c r="G24" s="17"/>
      <c r="H24" s="17"/>
      <c r="I24" s="6"/>
    </row>
    <row r="25" s="1" customFormat="1" ht="27" customHeight="1" spans="1:9">
      <c r="A25" s="8"/>
      <c r="B25" s="8"/>
      <c r="C25" s="5" t="s">
        <v>318</v>
      </c>
      <c r="D25" s="14" t="s">
        <v>400</v>
      </c>
      <c r="E25" s="6" t="s">
        <v>401</v>
      </c>
      <c r="F25" s="6"/>
      <c r="G25" s="6"/>
      <c r="H25" s="6"/>
      <c r="I25" s="6"/>
    </row>
    <row r="26" s="1" customFormat="1" ht="27" customHeight="1" spans="1:9">
      <c r="A26" s="8"/>
      <c r="B26" s="8"/>
      <c r="C26" s="5" t="s">
        <v>321</v>
      </c>
      <c r="D26" s="14" t="s">
        <v>402</v>
      </c>
      <c r="E26" s="6" t="s">
        <v>403</v>
      </c>
      <c r="F26" s="6"/>
      <c r="G26" s="6"/>
      <c r="H26" s="6"/>
      <c r="I26" s="6"/>
    </row>
    <row r="27" s="1" customFormat="1" ht="42" customHeight="1" spans="1:9">
      <c r="A27" s="8"/>
      <c r="B27" s="8" t="s">
        <v>324</v>
      </c>
      <c r="C27" s="14" t="s">
        <v>325</v>
      </c>
      <c r="D27" s="14" t="s">
        <v>404</v>
      </c>
      <c r="E27" s="6" t="s">
        <v>405</v>
      </c>
      <c r="F27" s="6"/>
      <c r="G27" s="6"/>
      <c r="H27" s="6"/>
      <c r="I27" s="6"/>
    </row>
    <row r="28" s="1" customFormat="1" ht="50" customHeight="1" spans="1:9">
      <c r="A28" s="8"/>
      <c r="B28" s="8"/>
      <c r="C28" s="14" t="s">
        <v>406</v>
      </c>
      <c r="D28" s="14" t="s">
        <v>407</v>
      </c>
      <c r="E28" s="6" t="s">
        <v>354</v>
      </c>
      <c r="F28" s="6"/>
      <c r="G28" s="6"/>
      <c r="H28" s="6"/>
      <c r="I28" s="6"/>
    </row>
  </sheetData>
  <mergeCells count="47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10:A17"/>
    <mergeCell ref="A18:A28"/>
    <mergeCell ref="B10:B12"/>
    <mergeCell ref="B13:B17"/>
    <mergeCell ref="B19:B26"/>
    <mergeCell ref="B27:B28"/>
    <mergeCell ref="C10:C12"/>
    <mergeCell ref="C13:C15"/>
    <mergeCell ref="C19:C24"/>
    <mergeCell ref="D10:D12"/>
    <mergeCell ref="E10:E12"/>
    <mergeCell ref="F11:F12"/>
    <mergeCell ref="G11:G12"/>
    <mergeCell ref="H11:H12"/>
    <mergeCell ref="I11:I12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5583333333333" customWidth="1"/>
    <col min="4" max="4" width="41.025" customWidth="1"/>
    <col min="5" max="5" width="16.5583333333333" customWidth="1"/>
    <col min="6" max="6" width="1.53333333333333" customWidth="1"/>
    <col min="7" max="10" width="9.76666666666667" customWidth="1"/>
  </cols>
  <sheetData>
    <row r="1" ht="14.2" customHeight="1" spans="1:6">
      <c r="A1" s="113"/>
      <c r="B1" s="53"/>
      <c r="C1" s="76"/>
      <c r="D1" s="114"/>
      <c r="E1" s="53" t="s">
        <v>2</v>
      </c>
      <c r="F1" s="109" t="s">
        <v>3</v>
      </c>
    </row>
    <row r="2" ht="19.9" customHeight="1" spans="1:6">
      <c r="A2" s="114"/>
      <c r="B2" s="116" t="s">
        <v>4</v>
      </c>
      <c r="C2" s="116"/>
      <c r="D2" s="116"/>
      <c r="E2" s="116"/>
      <c r="F2" s="109"/>
    </row>
    <row r="3" ht="17.05" customHeight="1" spans="1:6">
      <c r="A3" s="117"/>
      <c r="B3" s="58" t="s">
        <v>5</v>
      </c>
      <c r="C3" s="103"/>
      <c r="D3" s="103"/>
      <c r="E3" s="118" t="s">
        <v>6</v>
      </c>
      <c r="F3" s="111"/>
    </row>
    <row r="4" ht="21.35" customHeight="1" spans="1:6">
      <c r="A4" s="119"/>
      <c r="B4" s="61" t="s">
        <v>7</v>
      </c>
      <c r="C4" s="61"/>
      <c r="D4" s="61" t="s">
        <v>8</v>
      </c>
      <c r="E4" s="61"/>
      <c r="F4" s="88"/>
    </row>
    <row r="5" ht="21.35" customHeight="1" spans="1:6">
      <c r="A5" s="119"/>
      <c r="B5" s="61" t="s">
        <v>9</v>
      </c>
      <c r="C5" s="61" t="s">
        <v>10</v>
      </c>
      <c r="D5" s="61" t="s">
        <v>9</v>
      </c>
      <c r="E5" s="61" t="s">
        <v>10</v>
      </c>
      <c r="F5" s="88"/>
    </row>
    <row r="6" ht="19.9" customHeight="1" spans="1:6">
      <c r="A6" s="55"/>
      <c r="B6" s="93" t="s">
        <v>11</v>
      </c>
      <c r="C6" s="83">
        <v>11474836.35</v>
      </c>
      <c r="D6" s="93" t="s">
        <v>12</v>
      </c>
      <c r="E6" s="83"/>
      <c r="F6" s="64"/>
    </row>
    <row r="7" ht="19.9" customHeight="1" spans="1:6">
      <c r="A7" s="55"/>
      <c r="B7" s="93" t="s">
        <v>13</v>
      </c>
      <c r="C7" s="83"/>
      <c r="D7" s="93" t="s">
        <v>14</v>
      </c>
      <c r="E7" s="83"/>
      <c r="F7" s="64"/>
    </row>
    <row r="8" ht="19.9" customHeight="1" spans="1:6">
      <c r="A8" s="55"/>
      <c r="B8" s="93" t="s">
        <v>15</v>
      </c>
      <c r="C8" s="83"/>
      <c r="D8" s="93" t="s">
        <v>16</v>
      </c>
      <c r="E8" s="83"/>
      <c r="F8" s="64"/>
    </row>
    <row r="9" ht="19.9" customHeight="1" spans="1:6">
      <c r="A9" s="55"/>
      <c r="B9" s="93" t="s">
        <v>17</v>
      </c>
      <c r="C9" s="83"/>
      <c r="D9" s="93" t="s">
        <v>18</v>
      </c>
      <c r="E9" s="83">
        <v>8965080.29</v>
      </c>
      <c r="F9" s="64"/>
    </row>
    <row r="10" ht="19.9" customHeight="1" spans="1:6">
      <c r="A10" s="55"/>
      <c r="B10" s="93" t="s">
        <v>19</v>
      </c>
      <c r="C10" s="83"/>
      <c r="D10" s="93" t="s">
        <v>20</v>
      </c>
      <c r="E10" s="83"/>
      <c r="F10" s="64"/>
    </row>
    <row r="11" ht="19.9" customHeight="1" spans="1:6">
      <c r="A11" s="55"/>
      <c r="B11" s="93" t="s">
        <v>21</v>
      </c>
      <c r="C11" s="83"/>
      <c r="D11" s="93" t="s">
        <v>22</v>
      </c>
      <c r="E11" s="83"/>
      <c r="F11" s="64"/>
    </row>
    <row r="12" ht="19.9" customHeight="1" spans="1:6">
      <c r="A12" s="55"/>
      <c r="B12" s="93" t="s">
        <v>23</v>
      </c>
      <c r="C12" s="83"/>
      <c r="D12" s="93" t="s">
        <v>24</v>
      </c>
      <c r="E12" s="83"/>
      <c r="F12" s="64"/>
    </row>
    <row r="13" ht="19.9" customHeight="1" spans="1:6">
      <c r="A13" s="55"/>
      <c r="B13" s="93" t="s">
        <v>23</v>
      </c>
      <c r="C13" s="83"/>
      <c r="D13" s="93" t="s">
        <v>25</v>
      </c>
      <c r="E13" s="83">
        <v>1033206.72</v>
      </c>
      <c r="F13" s="64"/>
    </row>
    <row r="14" ht="19.9" customHeight="1" spans="1:6">
      <c r="A14" s="55"/>
      <c r="B14" s="93" t="s">
        <v>23</v>
      </c>
      <c r="C14" s="83"/>
      <c r="D14" s="93" t="s">
        <v>26</v>
      </c>
      <c r="E14" s="83"/>
      <c r="F14" s="64"/>
    </row>
    <row r="15" ht="19.9" customHeight="1" spans="1:6">
      <c r="A15" s="55"/>
      <c r="B15" s="93" t="s">
        <v>23</v>
      </c>
      <c r="C15" s="83"/>
      <c r="D15" s="93" t="s">
        <v>27</v>
      </c>
      <c r="E15" s="83">
        <v>644874.76</v>
      </c>
      <c r="F15" s="64"/>
    </row>
    <row r="16" ht="19.9" customHeight="1" spans="1:6">
      <c r="A16" s="55"/>
      <c r="B16" s="93" t="s">
        <v>23</v>
      </c>
      <c r="C16" s="83"/>
      <c r="D16" s="93" t="s">
        <v>28</v>
      </c>
      <c r="E16" s="83"/>
      <c r="F16" s="64"/>
    </row>
    <row r="17" ht="19.9" customHeight="1" spans="1:6">
      <c r="A17" s="55"/>
      <c r="B17" s="93" t="s">
        <v>23</v>
      </c>
      <c r="C17" s="83"/>
      <c r="D17" s="93" t="s">
        <v>29</v>
      </c>
      <c r="E17" s="83"/>
      <c r="F17" s="64"/>
    </row>
    <row r="18" ht="19.9" customHeight="1" spans="1:6">
      <c r="A18" s="55"/>
      <c r="B18" s="93" t="s">
        <v>23</v>
      </c>
      <c r="C18" s="83"/>
      <c r="D18" s="93" t="s">
        <v>30</v>
      </c>
      <c r="E18" s="83"/>
      <c r="F18" s="64"/>
    </row>
    <row r="19" ht="19.9" customHeight="1" spans="1:6">
      <c r="A19" s="55"/>
      <c r="B19" s="93" t="s">
        <v>23</v>
      </c>
      <c r="C19" s="83"/>
      <c r="D19" s="93" t="s">
        <v>31</v>
      </c>
      <c r="E19" s="83"/>
      <c r="F19" s="64"/>
    </row>
    <row r="20" ht="19.9" customHeight="1" spans="1:6">
      <c r="A20" s="55"/>
      <c r="B20" s="93" t="s">
        <v>23</v>
      </c>
      <c r="C20" s="83"/>
      <c r="D20" s="93" t="s">
        <v>32</v>
      </c>
      <c r="E20" s="83"/>
      <c r="F20" s="64"/>
    </row>
    <row r="21" ht="19.9" customHeight="1" spans="1:6">
      <c r="A21" s="55"/>
      <c r="B21" s="93" t="s">
        <v>23</v>
      </c>
      <c r="C21" s="83"/>
      <c r="D21" s="93" t="s">
        <v>33</v>
      </c>
      <c r="E21" s="83"/>
      <c r="F21" s="64"/>
    </row>
    <row r="22" ht="19.9" customHeight="1" spans="1:6">
      <c r="A22" s="55"/>
      <c r="B22" s="93" t="s">
        <v>23</v>
      </c>
      <c r="C22" s="83"/>
      <c r="D22" s="93" t="s">
        <v>34</v>
      </c>
      <c r="E22" s="83"/>
      <c r="F22" s="64"/>
    </row>
    <row r="23" ht="19.9" customHeight="1" spans="1:6">
      <c r="A23" s="55"/>
      <c r="B23" s="93" t="s">
        <v>23</v>
      </c>
      <c r="C23" s="83"/>
      <c r="D23" s="93" t="s">
        <v>35</v>
      </c>
      <c r="E23" s="83"/>
      <c r="F23" s="64"/>
    </row>
    <row r="24" ht="19.9" customHeight="1" spans="1:6">
      <c r="A24" s="55"/>
      <c r="B24" s="93" t="s">
        <v>23</v>
      </c>
      <c r="C24" s="83"/>
      <c r="D24" s="93" t="s">
        <v>36</v>
      </c>
      <c r="E24" s="83"/>
      <c r="F24" s="64"/>
    </row>
    <row r="25" ht="19.9" customHeight="1" spans="1:6">
      <c r="A25" s="55"/>
      <c r="B25" s="93" t="s">
        <v>23</v>
      </c>
      <c r="C25" s="83"/>
      <c r="D25" s="93" t="s">
        <v>37</v>
      </c>
      <c r="E25" s="83">
        <v>831674.58</v>
      </c>
      <c r="F25" s="64"/>
    </row>
    <row r="26" ht="19.9" customHeight="1" spans="1:6">
      <c r="A26" s="55"/>
      <c r="B26" s="93" t="s">
        <v>23</v>
      </c>
      <c r="C26" s="83"/>
      <c r="D26" s="93" t="s">
        <v>38</v>
      </c>
      <c r="E26" s="83"/>
      <c r="F26" s="64"/>
    </row>
    <row r="27" ht="19.9" customHeight="1" spans="1:6">
      <c r="A27" s="55"/>
      <c r="B27" s="93" t="s">
        <v>23</v>
      </c>
      <c r="C27" s="83"/>
      <c r="D27" s="93" t="s">
        <v>39</v>
      </c>
      <c r="E27" s="83"/>
      <c r="F27" s="64"/>
    </row>
    <row r="28" ht="19.9" customHeight="1" spans="1:6">
      <c r="A28" s="55"/>
      <c r="B28" s="93" t="s">
        <v>23</v>
      </c>
      <c r="C28" s="83"/>
      <c r="D28" s="93" t="s">
        <v>40</v>
      </c>
      <c r="E28" s="83"/>
      <c r="F28" s="64"/>
    </row>
    <row r="29" ht="19.9" customHeight="1" spans="1:6">
      <c r="A29" s="55"/>
      <c r="B29" s="93" t="s">
        <v>23</v>
      </c>
      <c r="C29" s="83"/>
      <c r="D29" s="93" t="s">
        <v>41</v>
      </c>
      <c r="E29" s="83"/>
      <c r="F29" s="64"/>
    </row>
    <row r="30" ht="19.9" customHeight="1" spans="1:6">
      <c r="A30" s="55"/>
      <c r="B30" s="93" t="s">
        <v>23</v>
      </c>
      <c r="C30" s="83"/>
      <c r="D30" s="93" t="s">
        <v>42</v>
      </c>
      <c r="E30" s="83"/>
      <c r="F30" s="64"/>
    </row>
    <row r="31" ht="19.9" customHeight="1" spans="1:6">
      <c r="A31" s="55"/>
      <c r="B31" s="93" t="s">
        <v>23</v>
      </c>
      <c r="C31" s="83"/>
      <c r="D31" s="93" t="s">
        <v>43</v>
      </c>
      <c r="E31" s="83"/>
      <c r="F31" s="64"/>
    </row>
    <row r="32" ht="19.9" customHeight="1" spans="1:6">
      <c r="A32" s="55"/>
      <c r="B32" s="93" t="s">
        <v>23</v>
      </c>
      <c r="C32" s="83"/>
      <c r="D32" s="93" t="s">
        <v>44</v>
      </c>
      <c r="E32" s="83"/>
      <c r="F32" s="64"/>
    </row>
    <row r="33" ht="19.9" customHeight="1" spans="1:6">
      <c r="A33" s="55"/>
      <c r="B33" s="93" t="s">
        <v>23</v>
      </c>
      <c r="C33" s="83"/>
      <c r="D33" s="93" t="s">
        <v>45</v>
      </c>
      <c r="E33" s="83"/>
      <c r="F33" s="64"/>
    </row>
    <row r="34" ht="19.9" customHeight="1" spans="1:6">
      <c r="A34" s="55"/>
      <c r="B34" s="93" t="s">
        <v>23</v>
      </c>
      <c r="C34" s="83"/>
      <c r="D34" s="93" t="s">
        <v>46</v>
      </c>
      <c r="E34" s="83"/>
      <c r="F34" s="64"/>
    </row>
    <row r="35" ht="19.9" customHeight="1" spans="1:6">
      <c r="A35" s="55"/>
      <c r="B35" s="93" t="s">
        <v>23</v>
      </c>
      <c r="C35" s="83"/>
      <c r="D35" s="93" t="s">
        <v>47</v>
      </c>
      <c r="E35" s="83"/>
      <c r="F35" s="64"/>
    </row>
    <row r="36" ht="19.9" customHeight="1" spans="1:6">
      <c r="A36" s="65"/>
      <c r="B36" s="123" t="s">
        <v>48</v>
      </c>
      <c r="C36" s="124">
        <v>11474836.35</v>
      </c>
      <c r="D36" s="123" t="s">
        <v>49</v>
      </c>
      <c r="E36" s="80">
        <v>11474836.35</v>
      </c>
      <c r="F36" s="67"/>
    </row>
    <row r="37" ht="19.9" customHeight="1" spans="1:6">
      <c r="A37" s="55"/>
      <c r="B37" s="92" t="s">
        <v>50</v>
      </c>
      <c r="C37" s="83"/>
      <c r="D37" s="92" t="s">
        <v>51</v>
      </c>
      <c r="E37" s="83"/>
      <c r="F37" s="125"/>
    </row>
    <row r="38" ht="19.9" customHeight="1" spans="1:6">
      <c r="A38" s="126"/>
      <c r="B38" s="92" t="s">
        <v>52</v>
      </c>
      <c r="C38" s="83"/>
      <c r="D38" s="92" t="s">
        <v>53</v>
      </c>
      <c r="E38" s="83"/>
      <c r="F38" s="125"/>
    </row>
    <row r="39" ht="19.9" customHeight="1" spans="1:6">
      <c r="A39" s="126"/>
      <c r="B39" s="127"/>
      <c r="C39" s="127"/>
      <c r="D39" s="92" t="s">
        <v>54</v>
      </c>
      <c r="E39" s="83"/>
      <c r="F39" s="125"/>
    </row>
    <row r="40" ht="19.9" customHeight="1" spans="1:6">
      <c r="A40" s="128"/>
      <c r="B40" s="79" t="s">
        <v>55</v>
      </c>
      <c r="C40" s="80">
        <v>11474836.35</v>
      </c>
      <c r="D40" s="79" t="s">
        <v>56</v>
      </c>
      <c r="E40" s="80">
        <v>11474836.35</v>
      </c>
      <c r="F40" s="129"/>
    </row>
    <row r="41" ht="8.5" customHeight="1" spans="1:6">
      <c r="A41" s="120"/>
      <c r="B41" s="120"/>
      <c r="C41" s="130"/>
      <c r="D41" s="130"/>
      <c r="E41" s="120"/>
      <c r="F41" s="13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4" width="16.5583333333333" customWidth="1"/>
    <col min="5" max="14" width="16.4083333333333" customWidth="1"/>
    <col min="15" max="15" width="1.53333333333333" customWidth="1"/>
  </cols>
  <sheetData>
    <row r="1" ht="14.3" customHeight="1" spans="1:15">
      <c r="A1" s="52"/>
      <c r="B1" s="53"/>
      <c r="C1" s="76"/>
      <c r="D1" s="77"/>
      <c r="E1" s="77"/>
      <c r="F1" s="77"/>
      <c r="G1" s="76"/>
      <c r="H1" s="76"/>
      <c r="I1" s="76"/>
      <c r="J1" s="76"/>
      <c r="K1" s="76"/>
      <c r="L1" s="76"/>
      <c r="M1" s="76"/>
      <c r="N1" s="54" t="s">
        <v>57</v>
      </c>
      <c r="O1" s="55"/>
    </row>
    <row r="2" ht="19.9" customHeight="1" spans="1:15">
      <c r="A2" s="52"/>
      <c r="B2" s="56" t="s">
        <v>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5" t="s">
        <v>3</v>
      </c>
    </row>
    <row r="3" ht="17.05" customHeight="1" spans="1:15">
      <c r="A3" s="57"/>
      <c r="B3" s="58" t="s">
        <v>5</v>
      </c>
      <c r="C3" s="58"/>
      <c r="D3" s="57"/>
      <c r="E3" s="57"/>
      <c r="F3" s="110"/>
      <c r="G3" s="57"/>
      <c r="H3" s="110"/>
      <c r="I3" s="110"/>
      <c r="J3" s="110"/>
      <c r="K3" s="110"/>
      <c r="L3" s="110"/>
      <c r="M3" s="110"/>
      <c r="N3" s="59" t="s">
        <v>6</v>
      </c>
      <c r="O3" s="60"/>
    </row>
    <row r="4" s="102" customFormat="1" ht="21.35" customHeight="1" spans="1:15">
      <c r="A4" s="106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107"/>
    </row>
    <row r="5" s="102" customFormat="1" ht="21.35" customHeight="1" spans="1:15">
      <c r="A5" s="106"/>
      <c r="B5" s="78" t="s">
        <v>70</v>
      </c>
      <c r="C5" s="78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07"/>
    </row>
    <row r="6" s="102" customFormat="1" ht="21.35" customHeight="1" spans="1:15">
      <c r="A6" s="106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07"/>
    </row>
    <row r="7" ht="19.9" customHeight="1" spans="1:15">
      <c r="A7" s="65"/>
      <c r="B7" s="79"/>
      <c r="C7" s="79" t="s">
        <v>72</v>
      </c>
      <c r="D7" s="80">
        <v>11474836.35</v>
      </c>
      <c r="E7" s="80"/>
      <c r="F7" s="80">
        <v>11474836.35</v>
      </c>
      <c r="G7" s="80"/>
      <c r="H7" s="80"/>
      <c r="I7" s="80"/>
      <c r="J7" s="80"/>
      <c r="K7" s="80"/>
      <c r="L7" s="80"/>
      <c r="M7" s="80"/>
      <c r="N7" s="80"/>
      <c r="O7" s="67"/>
    </row>
    <row r="8" ht="19.9" customHeight="1" spans="1:15">
      <c r="A8" s="63"/>
      <c r="B8" s="122">
        <v>149001</v>
      </c>
      <c r="C8" s="82" t="s">
        <v>73</v>
      </c>
      <c r="D8" s="83">
        <v>11474836.35</v>
      </c>
      <c r="E8" s="85"/>
      <c r="F8" s="83">
        <v>11474836.35</v>
      </c>
      <c r="G8" s="85"/>
      <c r="H8" s="85"/>
      <c r="I8" s="85"/>
      <c r="J8" s="85"/>
      <c r="K8" s="85"/>
      <c r="L8" s="85"/>
      <c r="M8" s="85"/>
      <c r="N8" s="85"/>
      <c r="O8" s="62"/>
    </row>
    <row r="9" ht="8.5" customHeight="1" spans="1:1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86"/>
      <c r="O9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7" width="16.5583333333333" customWidth="1"/>
    <col min="8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52"/>
      <c r="B1" s="53"/>
      <c r="C1" s="53"/>
      <c r="D1" s="53"/>
      <c r="E1" s="76"/>
      <c r="F1" s="76"/>
      <c r="G1" s="77"/>
      <c r="H1" s="77"/>
      <c r="I1" s="77"/>
      <c r="J1" s="77"/>
      <c r="K1" s="54" t="s">
        <v>74</v>
      </c>
      <c r="L1" s="55"/>
    </row>
    <row r="2" ht="19.9" customHeight="1" spans="1:12">
      <c r="A2" s="52"/>
      <c r="B2" s="56" t="s">
        <v>75</v>
      </c>
      <c r="C2" s="56"/>
      <c r="D2" s="56"/>
      <c r="E2" s="56"/>
      <c r="F2" s="56"/>
      <c r="G2" s="56"/>
      <c r="H2" s="56"/>
      <c r="I2" s="56"/>
      <c r="J2" s="56"/>
      <c r="K2" s="56"/>
      <c r="L2" s="55" t="s">
        <v>3</v>
      </c>
    </row>
    <row r="3" ht="17.05" customHeight="1" spans="1:12">
      <c r="A3" s="57"/>
      <c r="B3" s="58" t="s">
        <v>5</v>
      </c>
      <c r="C3" s="58"/>
      <c r="D3" s="58"/>
      <c r="E3" s="58"/>
      <c r="F3" s="58"/>
      <c r="G3" s="57"/>
      <c r="H3" s="57"/>
      <c r="I3" s="110"/>
      <c r="J3" s="110"/>
      <c r="K3" s="59" t="s">
        <v>6</v>
      </c>
      <c r="L3" s="60"/>
    </row>
    <row r="4" ht="21.35" customHeight="1" spans="1:12">
      <c r="A4" s="55"/>
      <c r="B4" s="61" t="s">
        <v>9</v>
      </c>
      <c r="C4" s="61"/>
      <c r="D4" s="61"/>
      <c r="E4" s="61"/>
      <c r="F4" s="61"/>
      <c r="G4" s="61" t="s">
        <v>59</v>
      </c>
      <c r="H4" s="61" t="s">
        <v>76</v>
      </c>
      <c r="I4" s="61" t="s">
        <v>77</v>
      </c>
      <c r="J4" s="61" t="s">
        <v>78</v>
      </c>
      <c r="K4" s="61" t="s">
        <v>79</v>
      </c>
      <c r="L4" s="62"/>
    </row>
    <row r="5" ht="21.35" customHeight="1" spans="1:12">
      <c r="A5" s="63"/>
      <c r="B5" s="61" t="s">
        <v>80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62"/>
    </row>
    <row r="6" ht="21.35" customHeight="1" spans="1:12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1"/>
      <c r="K6" s="61"/>
      <c r="L6" s="64"/>
    </row>
    <row r="7" ht="19.9" customHeight="1" spans="1:12">
      <c r="A7" s="65"/>
      <c r="B7" s="79"/>
      <c r="C7" s="79"/>
      <c r="D7" s="79"/>
      <c r="E7" s="79"/>
      <c r="F7" s="79" t="s">
        <v>72</v>
      </c>
      <c r="G7" s="80">
        <f t="shared" ref="G7:G22" si="0">SUM(H7:I7)</f>
        <v>11474836.35</v>
      </c>
      <c r="H7" s="80">
        <f>H8</f>
        <v>10174836.35</v>
      </c>
      <c r="I7" s="80">
        <f>I8</f>
        <v>1300000</v>
      </c>
      <c r="J7" s="80"/>
      <c r="K7" s="80"/>
      <c r="L7" s="67"/>
    </row>
    <row r="8" ht="19.9" customHeight="1" spans="1:12">
      <c r="A8" s="63"/>
      <c r="B8" s="81"/>
      <c r="C8" s="81"/>
      <c r="D8" s="81"/>
      <c r="E8" s="81" t="s">
        <v>84</v>
      </c>
      <c r="F8" s="82" t="s">
        <v>73</v>
      </c>
      <c r="G8" s="83">
        <f t="shared" si="0"/>
        <v>11474836.35</v>
      </c>
      <c r="H8" s="83">
        <f>H9+H13+H16+H20</f>
        <v>10174836.35</v>
      </c>
      <c r="I8" s="83">
        <f>I9+I13+I16+I20</f>
        <v>1300000</v>
      </c>
      <c r="J8" s="83"/>
      <c r="K8" s="83"/>
      <c r="L8" s="62"/>
    </row>
    <row r="9" ht="19.9" customHeight="1" spans="1:12">
      <c r="A9" s="63"/>
      <c r="B9" s="81">
        <v>204</v>
      </c>
      <c r="C9" s="81"/>
      <c r="D9" s="81"/>
      <c r="E9" s="81" t="s">
        <v>84</v>
      </c>
      <c r="F9" s="82" t="s">
        <v>85</v>
      </c>
      <c r="G9" s="83">
        <f t="shared" si="0"/>
        <v>8965080.29</v>
      </c>
      <c r="H9" s="85">
        <f>H10</f>
        <v>7665080.29</v>
      </c>
      <c r="I9" s="85">
        <f>I10</f>
        <v>1300000</v>
      </c>
      <c r="J9" s="83"/>
      <c r="K9" s="83"/>
      <c r="L9" s="62"/>
    </row>
    <row r="10" ht="19.9" customHeight="1" spans="1:12">
      <c r="A10" s="63"/>
      <c r="B10" s="81" t="s">
        <v>86</v>
      </c>
      <c r="C10" s="81" t="s">
        <v>87</v>
      </c>
      <c r="D10" s="81"/>
      <c r="E10" s="81" t="s">
        <v>84</v>
      </c>
      <c r="F10" s="82" t="s">
        <v>88</v>
      </c>
      <c r="G10" s="83">
        <f t="shared" si="0"/>
        <v>8965080.29</v>
      </c>
      <c r="H10" s="85">
        <f>SUM(H11:H12)</f>
        <v>7665080.29</v>
      </c>
      <c r="I10" s="85">
        <f>SUM(I11:I12)</f>
        <v>1300000</v>
      </c>
      <c r="J10" s="83"/>
      <c r="K10" s="83"/>
      <c r="L10" s="62"/>
    </row>
    <row r="11" ht="19.9" customHeight="1" spans="1:12">
      <c r="A11" s="63"/>
      <c r="B11" s="81" t="s">
        <v>86</v>
      </c>
      <c r="C11" s="81" t="s">
        <v>87</v>
      </c>
      <c r="D11" s="81" t="s">
        <v>89</v>
      </c>
      <c r="E11" s="81" t="s">
        <v>84</v>
      </c>
      <c r="F11" s="82" t="s">
        <v>90</v>
      </c>
      <c r="G11" s="83">
        <f t="shared" si="0"/>
        <v>7665080.29</v>
      </c>
      <c r="H11" s="85">
        <v>7665080.29</v>
      </c>
      <c r="I11" s="85"/>
      <c r="J11" s="85"/>
      <c r="K11" s="85"/>
      <c r="L11" s="64"/>
    </row>
    <row r="12" ht="19.9" customHeight="1" spans="1:12">
      <c r="A12" s="63"/>
      <c r="B12" s="81" t="s">
        <v>86</v>
      </c>
      <c r="C12" s="81" t="s">
        <v>87</v>
      </c>
      <c r="D12" s="81" t="s">
        <v>91</v>
      </c>
      <c r="E12" s="81" t="s">
        <v>84</v>
      </c>
      <c r="F12" s="82" t="s">
        <v>92</v>
      </c>
      <c r="G12" s="83">
        <f t="shared" si="0"/>
        <v>1300000</v>
      </c>
      <c r="H12" s="85"/>
      <c r="I12" s="85">
        <v>1300000</v>
      </c>
      <c r="J12" s="85"/>
      <c r="K12" s="85"/>
      <c r="L12" s="64"/>
    </row>
    <row r="13" ht="19.9" customHeight="1" spans="1:12">
      <c r="A13" s="63"/>
      <c r="B13" s="81" t="s">
        <v>93</v>
      </c>
      <c r="C13" s="81"/>
      <c r="D13" s="81"/>
      <c r="E13" s="81" t="s">
        <v>84</v>
      </c>
      <c r="F13" s="121" t="s">
        <v>94</v>
      </c>
      <c r="G13" s="83">
        <f t="shared" si="0"/>
        <v>1033206.72</v>
      </c>
      <c r="H13" s="85">
        <v>1033206.72</v>
      </c>
      <c r="I13" s="85"/>
      <c r="J13" s="85"/>
      <c r="K13" s="85"/>
      <c r="L13" s="64"/>
    </row>
    <row r="14" ht="19.9" customHeight="1" spans="1:12">
      <c r="A14" s="63"/>
      <c r="B14" s="81" t="s">
        <v>93</v>
      </c>
      <c r="C14" s="81" t="s">
        <v>95</v>
      </c>
      <c r="D14" s="81"/>
      <c r="E14" s="81" t="s">
        <v>84</v>
      </c>
      <c r="F14" s="82" t="s">
        <v>96</v>
      </c>
      <c r="G14" s="83">
        <f t="shared" si="0"/>
        <v>1033206.72</v>
      </c>
      <c r="H14" s="85">
        <v>1033206.72</v>
      </c>
      <c r="I14" s="85"/>
      <c r="J14" s="85"/>
      <c r="K14" s="85"/>
      <c r="L14" s="64"/>
    </row>
    <row r="15" ht="19.9" customHeight="1" spans="1:12">
      <c r="A15" s="63"/>
      <c r="B15" s="81" t="s">
        <v>93</v>
      </c>
      <c r="C15" s="81" t="s">
        <v>95</v>
      </c>
      <c r="D15" s="81" t="s">
        <v>95</v>
      </c>
      <c r="E15" s="81" t="s">
        <v>84</v>
      </c>
      <c r="F15" s="82" t="s">
        <v>97</v>
      </c>
      <c r="G15" s="83">
        <f t="shared" si="0"/>
        <v>1033206.72</v>
      </c>
      <c r="H15" s="85">
        <v>1033206.72</v>
      </c>
      <c r="I15" s="85"/>
      <c r="J15" s="85"/>
      <c r="K15" s="85"/>
      <c r="L15" s="64"/>
    </row>
    <row r="16" ht="19.9" customHeight="1" spans="1:12">
      <c r="A16" s="63"/>
      <c r="B16" s="81" t="s">
        <v>98</v>
      </c>
      <c r="C16" s="81"/>
      <c r="D16" s="81"/>
      <c r="E16" s="81" t="s">
        <v>84</v>
      </c>
      <c r="F16" s="82" t="s">
        <v>99</v>
      </c>
      <c r="G16" s="83">
        <f t="shared" si="0"/>
        <v>644874.76</v>
      </c>
      <c r="H16" s="85">
        <f>H17</f>
        <v>644874.76</v>
      </c>
      <c r="I16" s="85"/>
      <c r="J16" s="85"/>
      <c r="K16" s="85"/>
      <c r="L16" s="64"/>
    </row>
    <row r="17" ht="19.9" customHeight="1" spans="1:12">
      <c r="A17" s="63"/>
      <c r="B17" s="81" t="s">
        <v>98</v>
      </c>
      <c r="C17" s="81" t="s">
        <v>100</v>
      </c>
      <c r="D17" s="81"/>
      <c r="E17" s="81" t="s">
        <v>84</v>
      </c>
      <c r="F17" s="82" t="s">
        <v>101</v>
      </c>
      <c r="G17" s="83">
        <f t="shared" si="0"/>
        <v>644874.76</v>
      </c>
      <c r="H17" s="85">
        <f>SUM(H18:H19)</f>
        <v>644874.76</v>
      </c>
      <c r="I17" s="85"/>
      <c r="J17" s="85"/>
      <c r="K17" s="85"/>
      <c r="L17" s="64"/>
    </row>
    <row r="18" ht="19.9" customHeight="1" spans="1:12">
      <c r="A18" s="63"/>
      <c r="B18" s="81" t="s">
        <v>98</v>
      </c>
      <c r="C18" s="81" t="s">
        <v>100</v>
      </c>
      <c r="D18" s="81" t="s">
        <v>89</v>
      </c>
      <c r="E18" s="81" t="s">
        <v>84</v>
      </c>
      <c r="F18" s="82" t="s">
        <v>102</v>
      </c>
      <c r="G18" s="83">
        <f t="shared" si="0"/>
        <v>524020.19</v>
      </c>
      <c r="H18" s="85">
        <v>524020.19</v>
      </c>
      <c r="I18" s="85"/>
      <c r="J18" s="85"/>
      <c r="K18" s="85"/>
      <c r="L18" s="64"/>
    </row>
    <row r="19" ht="19.9" customHeight="1" spans="1:12">
      <c r="A19" s="63"/>
      <c r="B19" s="81" t="s">
        <v>98</v>
      </c>
      <c r="C19" s="81" t="s">
        <v>100</v>
      </c>
      <c r="D19" s="81" t="s">
        <v>103</v>
      </c>
      <c r="E19" s="81" t="s">
        <v>84</v>
      </c>
      <c r="F19" s="82" t="s">
        <v>104</v>
      </c>
      <c r="G19" s="83">
        <f t="shared" si="0"/>
        <v>120854.57</v>
      </c>
      <c r="H19" s="85">
        <v>120854.57</v>
      </c>
      <c r="I19" s="85"/>
      <c r="J19" s="85"/>
      <c r="K19" s="85"/>
      <c r="L19" s="64"/>
    </row>
    <row r="20" ht="19.9" customHeight="1" spans="1:12">
      <c r="A20" s="63"/>
      <c r="B20" s="81" t="s">
        <v>105</v>
      </c>
      <c r="C20" s="81"/>
      <c r="D20" s="81"/>
      <c r="E20" s="81" t="s">
        <v>84</v>
      </c>
      <c r="F20" s="82" t="s">
        <v>106</v>
      </c>
      <c r="G20" s="83">
        <f t="shared" si="0"/>
        <v>831674.58</v>
      </c>
      <c r="H20" s="85">
        <f>H21</f>
        <v>831674.58</v>
      </c>
      <c r="I20" s="85"/>
      <c r="J20" s="85"/>
      <c r="K20" s="85"/>
      <c r="L20" s="64"/>
    </row>
    <row r="21" ht="19.9" customHeight="1" spans="1:12">
      <c r="A21" s="63"/>
      <c r="B21" s="81" t="s">
        <v>105</v>
      </c>
      <c r="C21" s="81" t="s">
        <v>107</v>
      </c>
      <c r="D21" s="81"/>
      <c r="E21" s="81" t="s">
        <v>84</v>
      </c>
      <c r="F21" s="82" t="s">
        <v>108</v>
      </c>
      <c r="G21" s="83">
        <f t="shared" si="0"/>
        <v>831674.58</v>
      </c>
      <c r="H21" s="85">
        <f>H22</f>
        <v>831674.58</v>
      </c>
      <c r="I21" s="85"/>
      <c r="J21" s="85"/>
      <c r="K21" s="85"/>
      <c r="L21" s="64"/>
    </row>
    <row r="22" ht="19.9" customHeight="1" spans="1:12">
      <c r="A22" s="63"/>
      <c r="B22" s="81" t="s">
        <v>105</v>
      </c>
      <c r="C22" s="81" t="s">
        <v>107</v>
      </c>
      <c r="D22" s="81" t="s">
        <v>89</v>
      </c>
      <c r="E22" s="81" t="s">
        <v>84</v>
      </c>
      <c r="F22" s="82" t="s">
        <v>109</v>
      </c>
      <c r="G22" s="83">
        <f t="shared" si="0"/>
        <v>831674.58</v>
      </c>
      <c r="H22" s="85">
        <v>831674.58</v>
      </c>
      <c r="I22" s="85"/>
      <c r="J22" s="85"/>
      <c r="K22" s="85"/>
      <c r="L22" s="64"/>
    </row>
    <row r="23" ht="8.5" customHeight="1" spans="1:12">
      <c r="A23" s="71"/>
      <c r="B23" s="86"/>
      <c r="C23" s="86"/>
      <c r="D23" s="86"/>
      <c r="E23" s="86"/>
      <c r="F23" s="71"/>
      <c r="G23" s="71"/>
      <c r="H23" s="71"/>
      <c r="I23" s="71"/>
      <c r="J23" s="86"/>
      <c r="K23" s="86"/>
      <c r="L23" s="75"/>
    </row>
  </sheetData>
  <mergeCells count="13">
    <mergeCell ref="B1:D1"/>
    <mergeCell ref="B2:K2"/>
    <mergeCell ref="B3:F3"/>
    <mergeCell ref="B4:F4"/>
    <mergeCell ref="B5:D5"/>
    <mergeCell ref="A11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13"/>
      <c r="B1" s="53"/>
      <c r="C1" s="114"/>
      <c r="D1" s="114"/>
      <c r="E1" s="76"/>
      <c r="F1" s="76"/>
      <c r="G1" s="76"/>
      <c r="H1" s="115" t="s">
        <v>110</v>
      </c>
      <c r="I1" s="109" t="s">
        <v>3</v>
      </c>
    </row>
    <row r="2" ht="19.9" customHeight="1" spans="1:9">
      <c r="A2" s="114"/>
      <c r="B2" s="116" t="s">
        <v>111</v>
      </c>
      <c r="C2" s="116"/>
      <c r="D2" s="116"/>
      <c r="E2" s="116"/>
      <c r="F2" s="116"/>
      <c r="G2" s="116"/>
      <c r="H2" s="116"/>
      <c r="I2" s="109"/>
    </row>
    <row r="3" ht="17.05" customHeight="1" spans="1:9">
      <c r="A3" s="117"/>
      <c r="B3" s="58" t="s">
        <v>5</v>
      </c>
      <c r="C3" s="58"/>
      <c r="D3" s="103"/>
      <c r="E3" s="103"/>
      <c r="F3" s="103"/>
      <c r="G3" s="103"/>
      <c r="H3" s="118" t="s">
        <v>6</v>
      </c>
      <c r="I3" s="111"/>
    </row>
    <row r="4" ht="21.35" customHeight="1" spans="1:9">
      <c r="A4" s="119"/>
      <c r="B4" s="61" t="s">
        <v>7</v>
      </c>
      <c r="C4" s="61"/>
      <c r="D4" s="61" t="s">
        <v>8</v>
      </c>
      <c r="E4" s="61"/>
      <c r="F4" s="61"/>
      <c r="G4" s="61"/>
      <c r="H4" s="61"/>
      <c r="I4" s="88"/>
    </row>
    <row r="5" ht="21.35" customHeight="1" spans="1:9">
      <c r="A5" s="119"/>
      <c r="B5" s="61" t="s">
        <v>9</v>
      </c>
      <c r="C5" s="61" t="s">
        <v>10</v>
      </c>
      <c r="D5" s="61" t="s">
        <v>9</v>
      </c>
      <c r="E5" s="61" t="s">
        <v>59</v>
      </c>
      <c r="F5" s="61" t="s">
        <v>112</v>
      </c>
      <c r="G5" s="61" t="s">
        <v>113</v>
      </c>
      <c r="H5" s="61" t="s">
        <v>114</v>
      </c>
      <c r="I5" s="88"/>
    </row>
    <row r="6" ht="19.9" customHeight="1" spans="1:9">
      <c r="A6" s="55"/>
      <c r="B6" s="92" t="s">
        <v>115</v>
      </c>
      <c r="C6" s="83">
        <v>11474836.35</v>
      </c>
      <c r="D6" s="92" t="s">
        <v>116</v>
      </c>
      <c r="E6" s="83">
        <f>SUM(E7:E34)</f>
        <v>11474836.35</v>
      </c>
      <c r="F6" s="83">
        <f>SUM(F7:F34)</f>
        <v>11474836.35</v>
      </c>
      <c r="G6" s="83"/>
      <c r="H6" s="83"/>
      <c r="I6" s="64"/>
    </row>
    <row r="7" ht="19.9" customHeight="1" spans="1:9">
      <c r="A7" s="55"/>
      <c r="B7" s="93" t="s">
        <v>117</v>
      </c>
      <c r="C7" s="83">
        <v>11474836.35</v>
      </c>
      <c r="D7" s="93" t="s">
        <v>118</v>
      </c>
      <c r="E7" s="83"/>
      <c r="F7" s="83"/>
      <c r="G7" s="83"/>
      <c r="H7" s="83"/>
      <c r="I7" s="64"/>
    </row>
    <row r="8" ht="19.9" customHeight="1" spans="1:9">
      <c r="A8" s="55"/>
      <c r="B8" s="93" t="s">
        <v>119</v>
      </c>
      <c r="C8" s="83"/>
      <c r="D8" s="93" t="s">
        <v>120</v>
      </c>
      <c r="E8" s="83"/>
      <c r="F8" s="83"/>
      <c r="G8" s="83"/>
      <c r="H8" s="83"/>
      <c r="I8" s="64"/>
    </row>
    <row r="9" ht="19.9" customHeight="1" spans="1:9">
      <c r="A9" s="55"/>
      <c r="B9" s="93" t="s">
        <v>121</v>
      </c>
      <c r="C9" s="83"/>
      <c r="D9" s="93" t="s">
        <v>122</v>
      </c>
      <c r="E9" s="83"/>
      <c r="F9" s="83"/>
      <c r="G9" s="83"/>
      <c r="H9" s="83"/>
      <c r="I9" s="64"/>
    </row>
    <row r="10" ht="19.9" customHeight="1" spans="1:9">
      <c r="A10" s="55"/>
      <c r="B10" s="92" t="s">
        <v>123</v>
      </c>
      <c r="C10" s="83"/>
      <c r="D10" s="93" t="s">
        <v>124</v>
      </c>
      <c r="E10" s="83">
        <v>8965080.29</v>
      </c>
      <c r="F10" s="83">
        <v>8965080.29</v>
      </c>
      <c r="G10" s="83"/>
      <c r="H10" s="83"/>
      <c r="I10" s="64"/>
    </row>
    <row r="11" ht="19.9" customHeight="1" spans="1:9">
      <c r="A11" s="55"/>
      <c r="B11" s="93" t="s">
        <v>117</v>
      </c>
      <c r="C11" s="83"/>
      <c r="D11" s="93" t="s">
        <v>125</v>
      </c>
      <c r="E11" s="83"/>
      <c r="F11" s="83"/>
      <c r="G11" s="83"/>
      <c r="H11" s="83"/>
      <c r="I11" s="64"/>
    </row>
    <row r="12" ht="19.9" customHeight="1" spans="1:9">
      <c r="A12" s="55"/>
      <c r="B12" s="93" t="s">
        <v>119</v>
      </c>
      <c r="C12" s="83"/>
      <c r="D12" s="93" t="s">
        <v>126</v>
      </c>
      <c r="E12" s="83"/>
      <c r="F12" s="83"/>
      <c r="G12" s="83"/>
      <c r="H12" s="83"/>
      <c r="I12" s="64"/>
    </row>
    <row r="13" ht="19.9" customHeight="1" spans="1:9">
      <c r="A13" s="55"/>
      <c r="B13" s="93" t="s">
        <v>121</v>
      </c>
      <c r="C13" s="83"/>
      <c r="D13" s="93" t="s">
        <v>127</v>
      </c>
      <c r="E13" s="83"/>
      <c r="F13" s="83"/>
      <c r="G13" s="83"/>
      <c r="H13" s="83"/>
      <c r="I13" s="64"/>
    </row>
    <row r="14" ht="19.9" customHeight="1" spans="1:9">
      <c r="A14" s="55"/>
      <c r="B14" s="93" t="s">
        <v>128</v>
      </c>
      <c r="C14" s="83"/>
      <c r="D14" s="93" t="s">
        <v>129</v>
      </c>
      <c r="E14" s="83">
        <v>1033206.72</v>
      </c>
      <c r="F14" s="83">
        <v>1033206.72</v>
      </c>
      <c r="G14" s="83"/>
      <c r="H14" s="83"/>
      <c r="I14" s="64"/>
    </row>
    <row r="15" ht="19.9" customHeight="1" spans="1:9">
      <c r="A15" s="55"/>
      <c r="B15" s="93" t="s">
        <v>128</v>
      </c>
      <c r="C15" s="83"/>
      <c r="D15" s="93" t="s">
        <v>130</v>
      </c>
      <c r="E15" s="83"/>
      <c r="F15" s="83"/>
      <c r="G15" s="83"/>
      <c r="H15" s="83"/>
      <c r="I15" s="64"/>
    </row>
    <row r="16" ht="19.9" customHeight="1" spans="1:9">
      <c r="A16" s="55"/>
      <c r="B16" s="93" t="s">
        <v>128</v>
      </c>
      <c r="C16" s="83"/>
      <c r="D16" s="93" t="s">
        <v>131</v>
      </c>
      <c r="E16" s="83">
        <v>644874.76</v>
      </c>
      <c r="F16" s="83">
        <v>644874.76</v>
      </c>
      <c r="G16" s="83"/>
      <c r="H16" s="83"/>
      <c r="I16" s="64"/>
    </row>
    <row r="17" ht="19.9" customHeight="1" spans="1:9">
      <c r="A17" s="55"/>
      <c r="B17" s="93" t="s">
        <v>128</v>
      </c>
      <c r="C17" s="83"/>
      <c r="D17" s="93" t="s">
        <v>132</v>
      </c>
      <c r="E17" s="83"/>
      <c r="F17" s="83"/>
      <c r="G17" s="83"/>
      <c r="H17" s="83"/>
      <c r="I17" s="64"/>
    </row>
    <row r="18" ht="19.9" customHeight="1" spans="1:9">
      <c r="A18" s="55"/>
      <c r="B18" s="93" t="s">
        <v>128</v>
      </c>
      <c r="C18" s="83"/>
      <c r="D18" s="93" t="s">
        <v>133</v>
      </c>
      <c r="E18" s="83"/>
      <c r="F18" s="83"/>
      <c r="G18" s="83"/>
      <c r="H18" s="83"/>
      <c r="I18" s="64"/>
    </row>
    <row r="19" ht="19.9" customHeight="1" spans="1:9">
      <c r="A19" s="55"/>
      <c r="B19" s="93" t="s">
        <v>128</v>
      </c>
      <c r="C19" s="83"/>
      <c r="D19" s="93" t="s">
        <v>134</v>
      </c>
      <c r="E19" s="83"/>
      <c r="F19" s="83"/>
      <c r="G19" s="83"/>
      <c r="H19" s="83"/>
      <c r="I19" s="64"/>
    </row>
    <row r="20" ht="19.9" customHeight="1" spans="1:9">
      <c r="A20" s="55"/>
      <c r="B20" s="93" t="s">
        <v>128</v>
      </c>
      <c r="C20" s="83"/>
      <c r="D20" s="93" t="s">
        <v>135</v>
      </c>
      <c r="E20" s="83"/>
      <c r="F20" s="83"/>
      <c r="G20" s="83"/>
      <c r="H20" s="83"/>
      <c r="I20" s="64"/>
    </row>
    <row r="21" ht="19.9" customHeight="1" spans="1:9">
      <c r="A21" s="55"/>
      <c r="B21" s="93" t="s">
        <v>128</v>
      </c>
      <c r="C21" s="83"/>
      <c r="D21" s="93" t="s">
        <v>136</v>
      </c>
      <c r="E21" s="83"/>
      <c r="F21" s="83"/>
      <c r="G21" s="83"/>
      <c r="H21" s="83"/>
      <c r="I21" s="64"/>
    </row>
    <row r="22" ht="19.9" customHeight="1" spans="1:9">
      <c r="A22" s="55"/>
      <c r="B22" s="93" t="s">
        <v>128</v>
      </c>
      <c r="C22" s="83"/>
      <c r="D22" s="93" t="s">
        <v>137</v>
      </c>
      <c r="E22" s="83"/>
      <c r="F22" s="83"/>
      <c r="G22" s="83"/>
      <c r="H22" s="83"/>
      <c r="I22" s="64"/>
    </row>
    <row r="23" ht="19.9" customHeight="1" spans="1:9">
      <c r="A23" s="55"/>
      <c r="B23" s="93" t="s">
        <v>128</v>
      </c>
      <c r="C23" s="83"/>
      <c r="D23" s="93" t="s">
        <v>138</v>
      </c>
      <c r="E23" s="83"/>
      <c r="F23" s="83"/>
      <c r="G23" s="83"/>
      <c r="H23" s="83"/>
      <c r="I23" s="64"/>
    </row>
    <row r="24" ht="19.9" customHeight="1" spans="1:9">
      <c r="A24" s="55"/>
      <c r="B24" s="93" t="s">
        <v>128</v>
      </c>
      <c r="C24" s="83"/>
      <c r="D24" s="93" t="s">
        <v>139</v>
      </c>
      <c r="E24" s="83"/>
      <c r="F24" s="83"/>
      <c r="G24" s="83"/>
      <c r="H24" s="83"/>
      <c r="I24" s="64"/>
    </row>
    <row r="25" ht="19.9" customHeight="1" spans="1:9">
      <c r="A25" s="55"/>
      <c r="B25" s="93" t="s">
        <v>128</v>
      </c>
      <c r="C25" s="83"/>
      <c r="D25" s="93" t="s">
        <v>140</v>
      </c>
      <c r="E25" s="83"/>
      <c r="F25" s="83"/>
      <c r="G25" s="83"/>
      <c r="H25" s="83"/>
      <c r="I25" s="64"/>
    </row>
    <row r="26" ht="19.9" customHeight="1" spans="1:9">
      <c r="A26" s="55"/>
      <c r="B26" s="93" t="s">
        <v>128</v>
      </c>
      <c r="C26" s="83"/>
      <c r="D26" s="93" t="s">
        <v>141</v>
      </c>
      <c r="E26" s="83">
        <v>831674.58</v>
      </c>
      <c r="F26" s="83">
        <v>831674.58</v>
      </c>
      <c r="G26" s="83"/>
      <c r="H26" s="83"/>
      <c r="I26" s="64"/>
    </row>
    <row r="27" ht="19.9" customHeight="1" spans="1:9">
      <c r="A27" s="55"/>
      <c r="B27" s="93" t="s">
        <v>128</v>
      </c>
      <c r="C27" s="83"/>
      <c r="D27" s="93" t="s">
        <v>142</v>
      </c>
      <c r="E27" s="83"/>
      <c r="F27" s="83"/>
      <c r="G27" s="83"/>
      <c r="H27" s="83"/>
      <c r="I27" s="64"/>
    </row>
    <row r="28" ht="19.9" customHeight="1" spans="1:9">
      <c r="A28" s="55"/>
      <c r="B28" s="93" t="s">
        <v>128</v>
      </c>
      <c r="C28" s="83"/>
      <c r="D28" s="93" t="s">
        <v>143</v>
      </c>
      <c r="E28" s="83"/>
      <c r="F28" s="83"/>
      <c r="G28" s="83"/>
      <c r="H28" s="83"/>
      <c r="I28" s="64"/>
    </row>
    <row r="29" ht="19.9" customHeight="1" spans="1:9">
      <c r="A29" s="55"/>
      <c r="B29" s="93" t="s">
        <v>128</v>
      </c>
      <c r="C29" s="83"/>
      <c r="D29" s="93" t="s">
        <v>144</v>
      </c>
      <c r="E29" s="83"/>
      <c r="F29" s="83"/>
      <c r="G29" s="83"/>
      <c r="H29" s="83"/>
      <c r="I29" s="64"/>
    </row>
    <row r="30" ht="19.9" customHeight="1" spans="1:9">
      <c r="A30" s="55"/>
      <c r="B30" s="93" t="s">
        <v>128</v>
      </c>
      <c r="C30" s="83"/>
      <c r="D30" s="93" t="s">
        <v>145</v>
      </c>
      <c r="E30" s="83"/>
      <c r="F30" s="83"/>
      <c r="G30" s="83"/>
      <c r="H30" s="83"/>
      <c r="I30" s="64"/>
    </row>
    <row r="31" ht="19.9" customHeight="1" spans="1:9">
      <c r="A31" s="55"/>
      <c r="B31" s="93" t="s">
        <v>128</v>
      </c>
      <c r="C31" s="83"/>
      <c r="D31" s="93" t="s">
        <v>146</v>
      </c>
      <c r="E31" s="83"/>
      <c r="F31" s="83"/>
      <c r="G31" s="83"/>
      <c r="H31" s="83"/>
      <c r="I31" s="64"/>
    </row>
    <row r="32" ht="19.9" customHeight="1" spans="1:9">
      <c r="A32" s="55"/>
      <c r="B32" s="93" t="s">
        <v>128</v>
      </c>
      <c r="C32" s="83"/>
      <c r="D32" s="93" t="s">
        <v>147</v>
      </c>
      <c r="E32" s="83"/>
      <c r="F32" s="83"/>
      <c r="G32" s="83"/>
      <c r="H32" s="83"/>
      <c r="I32" s="64"/>
    </row>
    <row r="33" ht="19.9" customHeight="1" spans="1:9">
      <c r="A33" s="55"/>
      <c r="B33" s="93" t="s">
        <v>128</v>
      </c>
      <c r="C33" s="83"/>
      <c r="D33" s="93" t="s">
        <v>148</v>
      </c>
      <c r="E33" s="83"/>
      <c r="F33" s="83"/>
      <c r="G33" s="83"/>
      <c r="H33" s="83"/>
      <c r="I33" s="64"/>
    </row>
    <row r="34" ht="19.9" customHeight="1" spans="1:9">
      <c r="A34" s="55"/>
      <c r="B34" s="93" t="s">
        <v>128</v>
      </c>
      <c r="C34" s="83"/>
      <c r="D34" s="93" t="s">
        <v>149</v>
      </c>
      <c r="E34" s="83"/>
      <c r="F34" s="83"/>
      <c r="G34" s="83"/>
      <c r="H34" s="83"/>
      <c r="I34" s="64"/>
    </row>
    <row r="35" ht="8.5" customHeight="1" spans="1:9">
      <c r="A35" s="120"/>
      <c r="B35" s="120"/>
      <c r="C35" s="120"/>
      <c r="D35" s="90"/>
      <c r="E35" s="120"/>
      <c r="F35" s="120"/>
      <c r="G35" s="120"/>
      <c r="H35" s="120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AG26" sqref="AG2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31.625" customWidth="1"/>
    <col min="6" max="8" width="16.5583333333333" customWidth="1"/>
    <col min="9" max="10" width="15.2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3"/>
      <c r="B1" s="53"/>
      <c r="C1" s="53"/>
      <c r="D1" s="76"/>
      <c r="E1" s="76"/>
      <c r="F1" s="52"/>
      <c r="G1" s="52"/>
      <c r="H1" s="52"/>
      <c r="I1" s="76"/>
      <c r="J1" s="76"/>
      <c r="K1" s="52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87" t="s">
        <v>150</v>
      </c>
      <c r="AN1" s="109"/>
    </row>
    <row r="2" ht="19.9" customHeight="1" spans="1:40">
      <c r="A2" s="52"/>
      <c r="B2" s="56" t="s">
        <v>151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109"/>
    </row>
    <row r="3" ht="17.05" customHeight="1" spans="1:40">
      <c r="A3" s="57"/>
      <c r="B3" s="58" t="s">
        <v>5</v>
      </c>
      <c r="C3" s="58"/>
      <c r="D3" s="58"/>
      <c r="E3" s="58"/>
      <c r="F3" s="103"/>
      <c r="G3" s="57"/>
      <c r="H3" s="89"/>
      <c r="I3" s="103"/>
      <c r="J3" s="103"/>
      <c r="K3" s="110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89" t="s">
        <v>6</v>
      </c>
      <c r="AM3" s="89"/>
      <c r="AN3" s="111"/>
    </row>
    <row r="4" s="102" customFormat="1" ht="21.35" customHeight="1" spans="1:40">
      <c r="A4" s="112"/>
      <c r="B4" s="61" t="s">
        <v>9</v>
      </c>
      <c r="C4" s="61"/>
      <c r="D4" s="61"/>
      <c r="E4" s="61"/>
      <c r="F4" s="61" t="s">
        <v>152</v>
      </c>
      <c r="G4" s="61" t="s">
        <v>153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154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155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05"/>
    </row>
    <row r="5" s="102" customFormat="1" ht="21.35" customHeight="1" spans="1:40">
      <c r="A5" s="112"/>
      <c r="B5" s="61" t="s">
        <v>80</v>
      </c>
      <c r="C5" s="61"/>
      <c r="D5" s="61" t="s">
        <v>70</v>
      </c>
      <c r="E5" s="61" t="s">
        <v>71</v>
      </c>
      <c r="F5" s="61"/>
      <c r="G5" s="61" t="s">
        <v>59</v>
      </c>
      <c r="H5" s="61" t="s">
        <v>156</v>
      </c>
      <c r="I5" s="61"/>
      <c r="J5" s="61"/>
      <c r="K5" s="61" t="s">
        <v>157</v>
      </c>
      <c r="L5" s="61"/>
      <c r="M5" s="61"/>
      <c r="N5" s="61" t="s">
        <v>158</v>
      </c>
      <c r="O5" s="61"/>
      <c r="P5" s="61"/>
      <c r="Q5" s="61" t="s">
        <v>59</v>
      </c>
      <c r="R5" s="61" t="s">
        <v>156</v>
      </c>
      <c r="S5" s="61"/>
      <c r="T5" s="61"/>
      <c r="U5" s="61" t="s">
        <v>157</v>
      </c>
      <c r="V5" s="61"/>
      <c r="W5" s="61"/>
      <c r="X5" s="61" t="s">
        <v>158</v>
      </c>
      <c r="Y5" s="61"/>
      <c r="Z5" s="61"/>
      <c r="AA5" s="61" t="s">
        <v>59</v>
      </c>
      <c r="AB5" s="61" t="s">
        <v>156</v>
      </c>
      <c r="AC5" s="61"/>
      <c r="AD5" s="61"/>
      <c r="AE5" s="61" t="s">
        <v>157</v>
      </c>
      <c r="AF5" s="61"/>
      <c r="AG5" s="61"/>
      <c r="AH5" s="61" t="s">
        <v>158</v>
      </c>
      <c r="AI5" s="61"/>
      <c r="AJ5" s="61"/>
      <c r="AK5" s="61" t="s">
        <v>159</v>
      </c>
      <c r="AL5" s="61"/>
      <c r="AM5" s="61"/>
      <c r="AN5" s="105"/>
    </row>
    <row r="6" s="102" customFormat="1" ht="21.35" customHeight="1" spans="1:40">
      <c r="A6" s="104"/>
      <c r="B6" s="61" t="s">
        <v>81</v>
      </c>
      <c r="C6" s="61" t="s">
        <v>82</v>
      </c>
      <c r="D6" s="61"/>
      <c r="E6" s="61"/>
      <c r="F6" s="61"/>
      <c r="G6" s="61"/>
      <c r="H6" s="61" t="s">
        <v>160</v>
      </c>
      <c r="I6" s="61" t="s">
        <v>76</v>
      </c>
      <c r="J6" s="61" t="s">
        <v>77</v>
      </c>
      <c r="K6" s="61" t="s">
        <v>160</v>
      </c>
      <c r="L6" s="61" t="s">
        <v>76</v>
      </c>
      <c r="M6" s="61" t="s">
        <v>77</v>
      </c>
      <c r="N6" s="61" t="s">
        <v>160</v>
      </c>
      <c r="O6" s="61" t="s">
        <v>76</v>
      </c>
      <c r="P6" s="61" t="s">
        <v>77</v>
      </c>
      <c r="Q6" s="61"/>
      <c r="R6" s="61" t="s">
        <v>160</v>
      </c>
      <c r="S6" s="61" t="s">
        <v>76</v>
      </c>
      <c r="T6" s="61" t="s">
        <v>77</v>
      </c>
      <c r="U6" s="61" t="s">
        <v>160</v>
      </c>
      <c r="V6" s="61" t="s">
        <v>76</v>
      </c>
      <c r="W6" s="61" t="s">
        <v>77</v>
      </c>
      <c r="X6" s="61" t="s">
        <v>160</v>
      </c>
      <c r="Y6" s="61" t="s">
        <v>76</v>
      </c>
      <c r="Z6" s="61" t="s">
        <v>77</v>
      </c>
      <c r="AA6" s="61"/>
      <c r="AB6" s="61" t="s">
        <v>160</v>
      </c>
      <c r="AC6" s="61" t="s">
        <v>76</v>
      </c>
      <c r="AD6" s="61" t="s">
        <v>77</v>
      </c>
      <c r="AE6" s="61" t="s">
        <v>160</v>
      </c>
      <c r="AF6" s="61" t="s">
        <v>76</v>
      </c>
      <c r="AG6" s="61" t="s">
        <v>77</v>
      </c>
      <c r="AH6" s="61" t="s">
        <v>160</v>
      </c>
      <c r="AI6" s="61" t="s">
        <v>76</v>
      </c>
      <c r="AJ6" s="61" t="s">
        <v>77</v>
      </c>
      <c r="AK6" s="61" t="s">
        <v>160</v>
      </c>
      <c r="AL6" s="61" t="s">
        <v>76</v>
      </c>
      <c r="AM6" s="61" t="s">
        <v>77</v>
      </c>
      <c r="AN6" s="105"/>
    </row>
    <row r="7" ht="19.9" customHeight="1" spans="1:40">
      <c r="A7" s="55"/>
      <c r="B7" s="79"/>
      <c r="C7" s="79"/>
      <c r="D7" s="79"/>
      <c r="E7" s="79" t="s">
        <v>72</v>
      </c>
      <c r="F7" s="80">
        <f>F8</f>
        <v>11474836.35</v>
      </c>
      <c r="G7" s="80">
        <f>G8</f>
        <v>11474836.35</v>
      </c>
      <c r="H7" s="80">
        <f>H8</f>
        <v>11474836.35</v>
      </c>
      <c r="I7" s="80">
        <f>I8</f>
        <v>10174836.35</v>
      </c>
      <c r="J7" s="80">
        <f>J8</f>
        <v>1300000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8"/>
    </row>
    <row r="8" ht="19.9" customHeight="1" spans="1:40">
      <c r="A8" s="55"/>
      <c r="B8" s="91" t="s">
        <v>23</v>
      </c>
      <c r="C8" s="91" t="s">
        <v>23</v>
      </c>
      <c r="D8" s="92"/>
      <c r="E8" s="93" t="s">
        <v>161</v>
      </c>
      <c r="F8" s="83">
        <f>G8</f>
        <v>11474836.35</v>
      </c>
      <c r="G8" s="83">
        <f>H8</f>
        <v>11474836.35</v>
      </c>
      <c r="H8" s="83">
        <f>SUM(I8:J8)</f>
        <v>11474836.35</v>
      </c>
      <c r="I8" s="83">
        <f>I9+I19+I35</f>
        <v>10174836.35</v>
      </c>
      <c r="J8" s="83">
        <f>J9+J19+J35</f>
        <v>1300000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8"/>
    </row>
    <row r="9" ht="19.9" customHeight="1" spans="1:40">
      <c r="A9" s="55"/>
      <c r="B9" s="91">
        <v>301</v>
      </c>
      <c r="C9" s="91" t="s">
        <v>23</v>
      </c>
      <c r="D9" s="92"/>
      <c r="E9" s="93" t="s">
        <v>162</v>
      </c>
      <c r="F9" s="83">
        <f t="shared" ref="F9:F36" si="0">G9</f>
        <v>8706812.97</v>
      </c>
      <c r="G9" s="83">
        <f t="shared" ref="G9:G36" si="1">H9</f>
        <v>8706812.97</v>
      </c>
      <c r="H9" s="83">
        <f t="shared" ref="H9:H18" si="2">SUM(I9:J9)</f>
        <v>8706812.97</v>
      </c>
      <c r="I9" s="83">
        <f>SUM(I10:I18)</f>
        <v>8706812.97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8"/>
    </row>
    <row r="10" ht="19.9" customHeight="1" spans="1:40">
      <c r="A10" s="55"/>
      <c r="B10" s="91" t="s">
        <v>163</v>
      </c>
      <c r="C10" s="91" t="s">
        <v>164</v>
      </c>
      <c r="D10" s="92" t="s">
        <v>84</v>
      </c>
      <c r="E10" s="93" t="s">
        <v>165</v>
      </c>
      <c r="F10" s="83">
        <f t="shared" si="0"/>
        <v>2301960</v>
      </c>
      <c r="G10" s="83">
        <f t="shared" si="1"/>
        <v>2301960</v>
      </c>
      <c r="H10" s="83">
        <f t="shared" si="2"/>
        <v>2301960</v>
      </c>
      <c r="I10" s="83">
        <v>2301960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8"/>
    </row>
    <row r="11" ht="19.9" customHeight="1" spans="1:40">
      <c r="B11" s="91" t="s">
        <v>163</v>
      </c>
      <c r="C11" s="91" t="s">
        <v>166</v>
      </c>
      <c r="D11" s="92" t="s">
        <v>84</v>
      </c>
      <c r="E11" s="93" t="s">
        <v>167</v>
      </c>
      <c r="F11" s="83">
        <f t="shared" si="0"/>
        <v>2590952</v>
      </c>
      <c r="G11" s="83">
        <f t="shared" si="1"/>
        <v>2590952</v>
      </c>
      <c r="H11" s="83">
        <f t="shared" si="2"/>
        <v>2590952</v>
      </c>
      <c r="I11" s="83">
        <v>2590952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8"/>
    </row>
    <row r="12" ht="19.9" customHeight="1" spans="1:40">
      <c r="B12" s="91" t="s">
        <v>163</v>
      </c>
      <c r="C12" s="91" t="s">
        <v>168</v>
      </c>
      <c r="D12" s="92" t="s">
        <v>84</v>
      </c>
      <c r="E12" s="93" t="s">
        <v>169</v>
      </c>
      <c r="F12" s="83">
        <f t="shared" si="0"/>
        <v>166974</v>
      </c>
      <c r="G12" s="83">
        <f t="shared" si="1"/>
        <v>166974</v>
      </c>
      <c r="H12" s="83">
        <f t="shared" si="2"/>
        <v>166974</v>
      </c>
      <c r="I12" s="83">
        <v>166974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8"/>
    </row>
    <row r="13" ht="19.9" customHeight="1" spans="1:40">
      <c r="B13" s="91" t="s">
        <v>163</v>
      </c>
      <c r="C13" s="91" t="s">
        <v>170</v>
      </c>
      <c r="D13" s="92" t="s">
        <v>84</v>
      </c>
      <c r="E13" s="93" t="s">
        <v>171</v>
      </c>
      <c r="F13" s="83">
        <f t="shared" si="0"/>
        <v>1033206.72</v>
      </c>
      <c r="G13" s="83">
        <f t="shared" si="1"/>
        <v>1033206.72</v>
      </c>
      <c r="H13" s="83">
        <f t="shared" si="2"/>
        <v>1033206.72</v>
      </c>
      <c r="I13" s="83">
        <v>1033206.72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8"/>
    </row>
    <row r="14" ht="19.9" customHeight="1" spans="1:40">
      <c r="B14" s="91" t="s">
        <v>163</v>
      </c>
      <c r="C14" s="91" t="s">
        <v>172</v>
      </c>
      <c r="D14" s="92" t="s">
        <v>84</v>
      </c>
      <c r="E14" s="93" t="s">
        <v>173</v>
      </c>
      <c r="F14" s="83">
        <f t="shared" si="0"/>
        <v>524020.19</v>
      </c>
      <c r="G14" s="83">
        <f t="shared" si="1"/>
        <v>524020.19</v>
      </c>
      <c r="H14" s="83">
        <f t="shared" si="2"/>
        <v>524020.19</v>
      </c>
      <c r="I14" s="83">
        <v>524020.19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8"/>
    </row>
    <row r="15" ht="19.9" customHeight="1" spans="1:40">
      <c r="B15" s="91" t="s">
        <v>163</v>
      </c>
      <c r="C15" s="91" t="s">
        <v>174</v>
      </c>
      <c r="D15" s="92" t="s">
        <v>84</v>
      </c>
      <c r="E15" s="93" t="s">
        <v>175</v>
      </c>
      <c r="F15" s="83">
        <f t="shared" si="0"/>
        <v>120854.57</v>
      </c>
      <c r="G15" s="83">
        <f t="shared" si="1"/>
        <v>120854.57</v>
      </c>
      <c r="H15" s="83">
        <f t="shared" si="2"/>
        <v>120854.57</v>
      </c>
      <c r="I15" s="83">
        <v>120854.57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8"/>
    </row>
    <row r="16" ht="19.9" customHeight="1" spans="1:40">
      <c r="B16" s="91" t="s">
        <v>163</v>
      </c>
      <c r="C16" s="91" t="s">
        <v>176</v>
      </c>
      <c r="D16" s="92" t="s">
        <v>84</v>
      </c>
      <c r="E16" s="93" t="s">
        <v>177</v>
      </c>
      <c r="F16" s="83">
        <f t="shared" si="0"/>
        <v>13610.91</v>
      </c>
      <c r="G16" s="83">
        <f t="shared" si="1"/>
        <v>13610.91</v>
      </c>
      <c r="H16" s="83">
        <f t="shared" si="2"/>
        <v>13610.91</v>
      </c>
      <c r="I16" s="83">
        <v>13610.91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8"/>
    </row>
    <row r="17" ht="19.9" customHeight="1" spans="1:40">
      <c r="B17" s="91" t="s">
        <v>163</v>
      </c>
      <c r="C17" s="91" t="s">
        <v>178</v>
      </c>
      <c r="D17" s="92" t="s">
        <v>84</v>
      </c>
      <c r="E17" s="93" t="s">
        <v>179</v>
      </c>
      <c r="F17" s="83">
        <f t="shared" si="0"/>
        <v>831674.58</v>
      </c>
      <c r="G17" s="83">
        <f t="shared" si="1"/>
        <v>831674.58</v>
      </c>
      <c r="H17" s="83">
        <f t="shared" si="2"/>
        <v>831674.58</v>
      </c>
      <c r="I17" s="83">
        <v>831674.58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8"/>
    </row>
    <row r="18" ht="19.9" customHeight="1" spans="1:40">
      <c r="B18" s="91" t="s">
        <v>163</v>
      </c>
      <c r="C18" s="91" t="s">
        <v>180</v>
      </c>
      <c r="D18" s="92" t="s">
        <v>84</v>
      </c>
      <c r="E18" s="93" t="s">
        <v>181</v>
      </c>
      <c r="F18" s="83">
        <f t="shared" si="0"/>
        <v>1123560</v>
      </c>
      <c r="G18" s="83">
        <f t="shared" si="1"/>
        <v>1123560</v>
      </c>
      <c r="H18" s="83">
        <f t="shared" si="2"/>
        <v>1123560</v>
      </c>
      <c r="I18" s="83">
        <v>1123560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8"/>
    </row>
    <row r="19" ht="19.9" customHeight="1" spans="1:40">
      <c r="B19" s="91">
        <v>302</v>
      </c>
      <c r="C19" s="91" t="s">
        <v>23</v>
      </c>
      <c r="D19" s="92"/>
      <c r="E19" s="93" t="s">
        <v>182</v>
      </c>
      <c r="F19" s="83">
        <f t="shared" si="0"/>
        <v>2767843.38</v>
      </c>
      <c r="G19" s="83">
        <f t="shared" si="1"/>
        <v>2767843.38</v>
      </c>
      <c r="H19" s="83">
        <f t="shared" ref="H19:H36" si="3">SUM(I19:J19)</f>
        <v>2767843.38</v>
      </c>
      <c r="I19" s="83">
        <f>SUM(I20:I34)</f>
        <v>1467843.38</v>
      </c>
      <c r="J19" s="83">
        <f>SUM(J20:J34)</f>
        <v>1300000</v>
      </c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8"/>
    </row>
    <row r="20" ht="19.9" customHeight="1" spans="1:40">
      <c r="A20" s="55"/>
      <c r="B20" s="91" t="s">
        <v>183</v>
      </c>
      <c r="C20" s="91" t="s">
        <v>164</v>
      </c>
      <c r="D20" s="92" t="s">
        <v>84</v>
      </c>
      <c r="E20" s="93" t="s">
        <v>184</v>
      </c>
      <c r="F20" s="83">
        <f t="shared" si="0"/>
        <v>825863</v>
      </c>
      <c r="G20" s="83">
        <f t="shared" si="1"/>
        <v>825863</v>
      </c>
      <c r="H20" s="83">
        <f t="shared" si="3"/>
        <v>825863</v>
      </c>
      <c r="I20" s="83">
        <v>321000</v>
      </c>
      <c r="J20" s="83">
        <v>504863</v>
      </c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8"/>
    </row>
    <row r="21" ht="19.9" customHeight="1" spans="1:40">
      <c r="B21" s="91" t="s">
        <v>183</v>
      </c>
      <c r="C21" s="91" t="s">
        <v>185</v>
      </c>
      <c r="D21" s="92" t="s">
        <v>84</v>
      </c>
      <c r="E21" s="93" t="s">
        <v>186</v>
      </c>
      <c r="F21" s="83">
        <f t="shared" si="0"/>
        <v>22000</v>
      </c>
      <c r="G21" s="83">
        <f t="shared" si="1"/>
        <v>22000</v>
      </c>
      <c r="H21" s="83">
        <f t="shared" si="3"/>
        <v>22000</v>
      </c>
      <c r="I21" s="83">
        <v>22000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8"/>
    </row>
    <row r="22" ht="19.9" customHeight="1" spans="1:40">
      <c r="B22" s="91" t="s">
        <v>183</v>
      </c>
      <c r="C22" s="91" t="s">
        <v>187</v>
      </c>
      <c r="D22" s="92" t="s">
        <v>84</v>
      </c>
      <c r="E22" s="93" t="s">
        <v>188</v>
      </c>
      <c r="F22" s="83">
        <f t="shared" si="0"/>
        <v>140000</v>
      </c>
      <c r="G22" s="83">
        <f t="shared" si="1"/>
        <v>140000</v>
      </c>
      <c r="H22" s="83">
        <f t="shared" si="3"/>
        <v>140000</v>
      </c>
      <c r="I22" s="83">
        <v>140000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8"/>
    </row>
    <row r="23" ht="19.9" customHeight="1" spans="1:40">
      <c r="B23" s="91" t="s">
        <v>183</v>
      </c>
      <c r="C23" s="91" t="s">
        <v>189</v>
      </c>
      <c r="D23" s="92" t="s">
        <v>84</v>
      </c>
      <c r="E23" s="93" t="s">
        <v>190</v>
      </c>
      <c r="F23" s="83">
        <f t="shared" si="0"/>
        <v>33000</v>
      </c>
      <c r="G23" s="83">
        <f t="shared" si="1"/>
        <v>33000</v>
      </c>
      <c r="H23" s="83">
        <f t="shared" si="3"/>
        <v>33000</v>
      </c>
      <c r="I23" s="83">
        <v>33000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8"/>
    </row>
    <row r="24" ht="19.9" customHeight="1" spans="1:40">
      <c r="B24" s="91" t="s">
        <v>183</v>
      </c>
      <c r="C24" s="91" t="s">
        <v>191</v>
      </c>
      <c r="D24" s="92" t="s">
        <v>84</v>
      </c>
      <c r="E24" s="93" t="s">
        <v>192</v>
      </c>
      <c r="F24" s="83">
        <f t="shared" si="0"/>
        <v>179137</v>
      </c>
      <c r="G24" s="83">
        <f t="shared" si="1"/>
        <v>179137</v>
      </c>
      <c r="H24" s="83">
        <f t="shared" si="3"/>
        <v>179137</v>
      </c>
      <c r="I24" s="83"/>
      <c r="J24" s="83">
        <v>179137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8"/>
    </row>
    <row r="25" ht="19.9" customHeight="1" spans="1:40">
      <c r="B25" s="91" t="s">
        <v>183</v>
      </c>
      <c r="C25" s="91" t="s">
        <v>174</v>
      </c>
      <c r="D25" s="92" t="s">
        <v>84</v>
      </c>
      <c r="E25" s="93" t="s">
        <v>193</v>
      </c>
      <c r="F25" s="83">
        <f t="shared" si="0"/>
        <v>50000</v>
      </c>
      <c r="G25" s="83">
        <f t="shared" si="1"/>
        <v>50000</v>
      </c>
      <c r="H25" s="83">
        <f t="shared" si="3"/>
        <v>50000</v>
      </c>
      <c r="I25" s="83">
        <v>50000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8"/>
    </row>
    <row r="26" ht="19.9" customHeight="1" spans="1:40">
      <c r="B26" s="91" t="s">
        <v>183</v>
      </c>
      <c r="C26" s="91" t="s">
        <v>178</v>
      </c>
      <c r="D26" s="92" t="s">
        <v>84</v>
      </c>
      <c r="E26" s="93" t="s">
        <v>194</v>
      </c>
      <c r="F26" s="83">
        <f t="shared" si="0"/>
        <v>350000</v>
      </c>
      <c r="G26" s="83">
        <f t="shared" si="1"/>
        <v>350000</v>
      </c>
      <c r="H26" s="83">
        <f t="shared" si="3"/>
        <v>350000</v>
      </c>
      <c r="I26" s="83">
        <v>50000</v>
      </c>
      <c r="J26" s="83">
        <v>300000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8"/>
    </row>
    <row r="27" ht="19.9" customHeight="1" spans="1:40">
      <c r="B27" s="91" t="s">
        <v>183</v>
      </c>
      <c r="C27" s="91" t="s">
        <v>195</v>
      </c>
      <c r="D27" s="92" t="s">
        <v>84</v>
      </c>
      <c r="E27" s="93" t="s">
        <v>196</v>
      </c>
      <c r="F27" s="83">
        <f t="shared" si="0"/>
        <v>10800</v>
      </c>
      <c r="G27" s="83">
        <f t="shared" si="1"/>
        <v>10800</v>
      </c>
      <c r="H27" s="83">
        <f t="shared" si="3"/>
        <v>10800</v>
      </c>
      <c r="I27" s="83">
        <v>10800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8"/>
    </row>
    <row r="28" ht="19.9" customHeight="1" spans="1:40">
      <c r="B28" s="91" t="s">
        <v>183</v>
      </c>
      <c r="C28" s="91" t="s">
        <v>197</v>
      </c>
      <c r="D28" s="92" t="s">
        <v>84</v>
      </c>
      <c r="E28" s="93" t="s">
        <v>198</v>
      </c>
      <c r="F28" s="83">
        <f t="shared" si="0"/>
        <v>216000</v>
      </c>
      <c r="G28" s="83">
        <f t="shared" si="1"/>
        <v>216000</v>
      </c>
      <c r="H28" s="83">
        <f t="shared" si="3"/>
        <v>216000</v>
      </c>
      <c r="I28" s="83"/>
      <c r="J28" s="83">
        <v>216000</v>
      </c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8"/>
    </row>
    <row r="29" ht="19.9" customHeight="1" spans="1:40">
      <c r="B29" s="91" t="s">
        <v>183</v>
      </c>
      <c r="C29" s="91" t="s">
        <v>199</v>
      </c>
      <c r="D29" s="92" t="s">
        <v>84</v>
      </c>
      <c r="E29" s="93" t="s">
        <v>200</v>
      </c>
      <c r="F29" s="83">
        <f t="shared" si="0"/>
        <v>100000</v>
      </c>
      <c r="G29" s="83">
        <f t="shared" si="1"/>
        <v>100000</v>
      </c>
      <c r="H29" s="83">
        <f t="shared" si="3"/>
        <v>100000</v>
      </c>
      <c r="I29" s="83"/>
      <c r="J29" s="83">
        <v>100000</v>
      </c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8"/>
    </row>
    <row r="30" ht="19.9" customHeight="1" spans="1:40">
      <c r="B30" s="91" t="s">
        <v>183</v>
      </c>
      <c r="C30" s="91" t="s">
        <v>201</v>
      </c>
      <c r="D30" s="92" t="s">
        <v>84</v>
      </c>
      <c r="E30" s="93" t="s">
        <v>202</v>
      </c>
      <c r="F30" s="83">
        <f t="shared" si="0"/>
        <v>136112.74</v>
      </c>
      <c r="G30" s="83">
        <f t="shared" si="1"/>
        <v>136112.74</v>
      </c>
      <c r="H30" s="83">
        <f t="shared" si="3"/>
        <v>136112.74</v>
      </c>
      <c r="I30" s="83">
        <v>136112.74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8"/>
    </row>
    <row r="31" ht="19.9" customHeight="1" spans="1:40">
      <c r="B31" s="91" t="s">
        <v>183</v>
      </c>
      <c r="C31" s="91" t="s">
        <v>203</v>
      </c>
      <c r="D31" s="92" t="s">
        <v>84</v>
      </c>
      <c r="E31" s="93" t="s">
        <v>204</v>
      </c>
      <c r="F31" s="83">
        <f t="shared" si="0"/>
        <v>0</v>
      </c>
      <c r="G31" s="83">
        <f t="shared" si="1"/>
        <v>0</v>
      </c>
      <c r="H31" s="83">
        <f t="shared" si="3"/>
        <v>0</v>
      </c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8"/>
    </row>
    <row r="32" ht="19.9" customHeight="1" spans="1:40">
      <c r="B32" s="91" t="s">
        <v>183</v>
      </c>
      <c r="C32" s="91" t="s">
        <v>205</v>
      </c>
      <c r="D32" s="92" t="s">
        <v>84</v>
      </c>
      <c r="E32" s="93" t="s">
        <v>206</v>
      </c>
      <c r="F32" s="83">
        <f t="shared" si="0"/>
        <v>130410</v>
      </c>
      <c r="G32" s="83">
        <f t="shared" si="1"/>
        <v>130410</v>
      </c>
      <c r="H32" s="83">
        <f t="shared" si="3"/>
        <v>130410</v>
      </c>
      <c r="I32" s="83">
        <v>130410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8"/>
    </row>
    <row r="33" ht="19.9" customHeight="1" spans="1:40">
      <c r="B33" s="91" t="s">
        <v>183</v>
      </c>
      <c r="C33" s="91" t="s">
        <v>207</v>
      </c>
      <c r="D33" s="92" t="s">
        <v>84</v>
      </c>
      <c r="E33" s="93" t="s">
        <v>208</v>
      </c>
      <c r="F33" s="83">
        <f t="shared" si="0"/>
        <v>408600</v>
      </c>
      <c r="G33" s="83">
        <f t="shared" si="1"/>
        <v>408600</v>
      </c>
      <c r="H33" s="83">
        <f t="shared" si="3"/>
        <v>408600</v>
      </c>
      <c r="I33" s="83">
        <v>408600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8"/>
    </row>
    <row r="34" ht="19.9" customHeight="1" spans="1:40">
      <c r="B34" s="91" t="s">
        <v>183</v>
      </c>
      <c r="C34" s="91" t="s">
        <v>180</v>
      </c>
      <c r="D34" s="92" t="s">
        <v>84</v>
      </c>
      <c r="E34" s="93" t="s">
        <v>209</v>
      </c>
      <c r="F34" s="83">
        <f t="shared" si="0"/>
        <v>165920.64</v>
      </c>
      <c r="G34" s="83">
        <f t="shared" si="1"/>
        <v>165920.64</v>
      </c>
      <c r="H34" s="83">
        <f t="shared" si="3"/>
        <v>165920.64</v>
      </c>
      <c r="I34" s="83">
        <v>165920.64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8"/>
    </row>
    <row r="35" ht="19.9" customHeight="1" spans="1:40">
      <c r="B35" s="91">
        <v>303</v>
      </c>
      <c r="C35" s="91" t="s">
        <v>23</v>
      </c>
      <c r="D35" s="92"/>
      <c r="E35" s="93" t="s">
        <v>210</v>
      </c>
      <c r="F35" s="83">
        <f t="shared" si="0"/>
        <v>180</v>
      </c>
      <c r="G35" s="83">
        <f t="shared" si="1"/>
        <v>180</v>
      </c>
      <c r="H35" s="83">
        <f t="shared" si="3"/>
        <v>180</v>
      </c>
      <c r="I35" s="83">
        <f>SUM(I36)</f>
        <v>180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8"/>
    </row>
    <row r="36" ht="19.9" customHeight="1" spans="1:40">
      <c r="A36" s="55"/>
      <c r="B36" s="91" t="s">
        <v>211</v>
      </c>
      <c r="C36" s="91" t="s">
        <v>191</v>
      </c>
      <c r="D36" s="92" t="s">
        <v>84</v>
      </c>
      <c r="E36" s="93" t="s">
        <v>212</v>
      </c>
      <c r="F36" s="83">
        <f t="shared" si="0"/>
        <v>180</v>
      </c>
      <c r="G36" s="83">
        <f t="shared" si="1"/>
        <v>180</v>
      </c>
      <c r="H36" s="83">
        <f t="shared" si="3"/>
        <v>180</v>
      </c>
      <c r="I36" s="83">
        <v>180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8"/>
    </row>
    <row r="37" ht="8.5" customHeight="1" spans="1:40">
      <c r="A37" s="71"/>
      <c r="B37" s="71"/>
      <c r="C37" s="71"/>
      <c r="D37" s="10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10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8" width="16.5583333333333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76"/>
      <c r="F1" s="76"/>
      <c r="G1" s="54" t="s">
        <v>213</v>
      </c>
      <c r="H1" s="54"/>
      <c r="I1" s="54"/>
      <c r="J1" s="62"/>
    </row>
    <row r="2" ht="19.9" customHeight="1" spans="1:10">
      <c r="A2" s="52"/>
      <c r="B2" s="56" t="s">
        <v>214</v>
      </c>
      <c r="C2" s="56"/>
      <c r="D2" s="56"/>
      <c r="E2" s="56"/>
      <c r="F2" s="56"/>
      <c r="G2" s="56"/>
      <c r="H2" s="56"/>
      <c r="I2" s="56"/>
      <c r="J2" s="62" t="s">
        <v>3</v>
      </c>
    </row>
    <row r="3" ht="17.05" customHeight="1" spans="1:10">
      <c r="A3" s="57"/>
      <c r="B3" s="58" t="s">
        <v>5</v>
      </c>
      <c r="C3" s="58"/>
      <c r="D3" s="58"/>
      <c r="E3" s="58"/>
      <c r="F3" s="58"/>
      <c r="G3" s="57"/>
      <c r="H3" s="103"/>
      <c r="I3" s="89" t="s">
        <v>6</v>
      </c>
      <c r="J3" s="62"/>
    </row>
    <row r="4" s="102" customFormat="1" ht="21.35" customHeight="1" spans="1:10">
      <c r="A4" s="104"/>
      <c r="B4" s="61" t="s">
        <v>9</v>
      </c>
      <c r="C4" s="61"/>
      <c r="D4" s="61"/>
      <c r="E4" s="61"/>
      <c r="F4" s="61"/>
      <c r="G4" s="61" t="s">
        <v>59</v>
      </c>
      <c r="H4" s="78" t="s">
        <v>215</v>
      </c>
      <c r="I4" s="78" t="s">
        <v>155</v>
      </c>
      <c r="J4" s="105"/>
    </row>
    <row r="5" s="102" customFormat="1" ht="21.35" customHeight="1" spans="1:10">
      <c r="A5" s="104"/>
      <c r="B5" s="61" t="s">
        <v>80</v>
      </c>
      <c r="C5" s="61"/>
      <c r="D5" s="61"/>
      <c r="E5" s="61" t="s">
        <v>70</v>
      </c>
      <c r="F5" s="61" t="s">
        <v>71</v>
      </c>
      <c r="G5" s="61"/>
      <c r="H5" s="78"/>
      <c r="I5" s="78"/>
      <c r="J5" s="105"/>
    </row>
    <row r="6" s="102" customFormat="1" ht="21.35" customHeight="1" spans="1:10">
      <c r="A6" s="106"/>
      <c r="B6" s="61" t="s">
        <v>81</v>
      </c>
      <c r="C6" s="61" t="s">
        <v>82</v>
      </c>
      <c r="D6" s="61" t="s">
        <v>83</v>
      </c>
      <c r="E6" s="61"/>
      <c r="F6" s="61"/>
      <c r="G6" s="61"/>
      <c r="H6" s="78"/>
      <c r="I6" s="78"/>
      <c r="J6" s="107"/>
    </row>
    <row r="7" ht="19.9" customHeight="1" spans="1:10">
      <c r="A7" s="65"/>
      <c r="B7" s="79"/>
      <c r="C7" s="79"/>
      <c r="D7" s="79"/>
      <c r="E7" s="79"/>
      <c r="F7" s="79" t="s">
        <v>72</v>
      </c>
      <c r="G7" s="80">
        <f>H7</f>
        <v>11474836.35</v>
      </c>
      <c r="H7" s="80">
        <f>H8</f>
        <v>11474836.35</v>
      </c>
      <c r="I7" s="80"/>
      <c r="J7" s="67"/>
    </row>
    <row r="8" ht="19.9" customHeight="1" spans="1:10">
      <c r="A8" s="63"/>
      <c r="B8" s="81"/>
      <c r="C8" s="81"/>
      <c r="D8" s="81"/>
      <c r="E8" s="81">
        <v>149001</v>
      </c>
      <c r="F8" s="82" t="s">
        <v>216</v>
      </c>
      <c r="G8" s="83">
        <f>H8</f>
        <v>11474836.35</v>
      </c>
      <c r="H8" s="83">
        <f>H9+H13+H16+H20</f>
        <v>11474836.35</v>
      </c>
      <c r="I8" s="83"/>
      <c r="J8" s="62"/>
    </row>
    <row r="9" ht="19.9" customHeight="1" spans="1:10">
      <c r="A9" s="63"/>
      <c r="B9" s="81" t="s">
        <v>86</v>
      </c>
      <c r="C9" s="81"/>
      <c r="D9" s="81"/>
      <c r="E9" s="81">
        <v>149001</v>
      </c>
      <c r="F9" s="84" t="s">
        <v>217</v>
      </c>
      <c r="G9" s="83">
        <f t="shared" ref="G9:G22" si="0">H9</f>
        <v>8965080.29</v>
      </c>
      <c r="H9" s="83">
        <f>H10</f>
        <v>8965080.29</v>
      </c>
      <c r="I9" s="83"/>
      <c r="J9" s="62"/>
    </row>
    <row r="10" ht="19.9" customHeight="1" spans="1:10">
      <c r="A10" s="63"/>
      <c r="B10" s="81" t="s">
        <v>86</v>
      </c>
      <c r="C10" s="81" t="s">
        <v>87</v>
      </c>
      <c r="D10" s="81"/>
      <c r="E10" s="81">
        <v>149001</v>
      </c>
      <c r="F10" s="84" t="s">
        <v>218</v>
      </c>
      <c r="G10" s="83">
        <f t="shared" si="0"/>
        <v>8965080.29</v>
      </c>
      <c r="H10" s="83">
        <f>SUM(H11:H12)</f>
        <v>8965080.29</v>
      </c>
      <c r="I10" s="83"/>
      <c r="J10" s="62"/>
    </row>
    <row r="11" ht="19.9" customHeight="1" spans="1:10">
      <c r="A11" s="63"/>
      <c r="B11" s="81" t="s">
        <v>86</v>
      </c>
      <c r="C11" s="81" t="s">
        <v>87</v>
      </c>
      <c r="D11" s="81" t="s">
        <v>89</v>
      </c>
      <c r="E11" s="81">
        <v>149001</v>
      </c>
      <c r="F11" s="82" t="s">
        <v>90</v>
      </c>
      <c r="G11" s="83">
        <f t="shared" si="0"/>
        <v>7665080.29</v>
      </c>
      <c r="H11" s="85">
        <v>7665080.29</v>
      </c>
      <c r="I11" s="85"/>
      <c r="J11" s="64"/>
    </row>
    <row r="12" ht="19.9" customHeight="1" spans="1:10">
      <c r="A12" s="63"/>
      <c r="B12" s="81" t="s">
        <v>86</v>
      </c>
      <c r="C12" s="81" t="s">
        <v>87</v>
      </c>
      <c r="D12" s="81" t="s">
        <v>91</v>
      </c>
      <c r="E12" s="81">
        <v>149001</v>
      </c>
      <c r="F12" s="82" t="s">
        <v>92</v>
      </c>
      <c r="G12" s="83">
        <f t="shared" si="0"/>
        <v>1300000</v>
      </c>
      <c r="H12" s="85">
        <v>1300000</v>
      </c>
      <c r="I12" s="85"/>
      <c r="J12" s="64"/>
    </row>
    <row r="13" ht="19.9" customHeight="1" spans="1:10">
      <c r="A13" s="63"/>
      <c r="B13" s="81" t="s">
        <v>93</v>
      </c>
      <c r="C13" s="81"/>
      <c r="D13" s="81"/>
      <c r="E13" s="81">
        <v>149001</v>
      </c>
      <c r="F13" s="84" t="s">
        <v>219</v>
      </c>
      <c r="G13" s="83">
        <f t="shared" si="0"/>
        <v>1033206.72</v>
      </c>
      <c r="H13" s="85">
        <f>H14</f>
        <v>1033206.72</v>
      </c>
      <c r="I13" s="85"/>
      <c r="J13" s="64"/>
    </row>
    <row r="14" ht="19.9" customHeight="1" spans="1:10">
      <c r="A14" s="63"/>
      <c r="B14" s="81" t="s">
        <v>93</v>
      </c>
      <c r="C14" s="81" t="s">
        <v>95</v>
      </c>
      <c r="D14" s="81"/>
      <c r="E14" s="81">
        <v>149001</v>
      </c>
      <c r="F14" s="84" t="s">
        <v>96</v>
      </c>
      <c r="G14" s="83">
        <f t="shared" si="0"/>
        <v>1033206.72</v>
      </c>
      <c r="H14" s="85">
        <f>H15</f>
        <v>1033206.72</v>
      </c>
      <c r="I14" s="85"/>
      <c r="J14" s="64"/>
    </row>
    <row r="15" ht="19.9" customHeight="1" spans="1:10">
      <c r="A15" s="63"/>
      <c r="B15" s="81" t="s">
        <v>93</v>
      </c>
      <c r="C15" s="81" t="s">
        <v>95</v>
      </c>
      <c r="D15" s="81" t="s">
        <v>95</v>
      </c>
      <c r="E15" s="81">
        <v>149001</v>
      </c>
      <c r="F15" s="82" t="s">
        <v>97</v>
      </c>
      <c r="G15" s="83">
        <f t="shared" si="0"/>
        <v>1033206.72</v>
      </c>
      <c r="H15" s="85">
        <v>1033206.72</v>
      </c>
      <c r="I15" s="85"/>
      <c r="J15" s="64"/>
    </row>
    <row r="16" ht="19.9" customHeight="1" spans="1:10">
      <c r="A16" s="63"/>
      <c r="B16" s="81" t="s">
        <v>98</v>
      </c>
      <c r="C16" s="81"/>
      <c r="D16" s="81"/>
      <c r="E16" s="81">
        <v>149001</v>
      </c>
      <c r="F16" s="84" t="s">
        <v>99</v>
      </c>
      <c r="G16" s="83">
        <f t="shared" si="0"/>
        <v>644874.76</v>
      </c>
      <c r="H16" s="85">
        <f>H17</f>
        <v>644874.76</v>
      </c>
      <c r="I16" s="85"/>
      <c r="J16" s="64"/>
    </row>
    <row r="17" ht="19.9" customHeight="1" spans="1:10">
      <c r="A17" s="63"/>
      <c r="B17" s="81" t="s">
        <v>98</v>
      </c>
      <c r="C17" s="81" t="s">
        <v>100</v>
      </c>
      <c r="D17" s="81"/>
      <c r="E17" s="81">
        <v>149001</v>
      </c>
      <c r="F17" s="84" t="s">
        <v>101</v>
      </c>
      <c r="G17" s="83">
        <f t="shared" si="0"/>
        <v>644874.76</v>
      </c>
      <c r="H17" s="85">
        <f>SUM(H18:H19)</f>
        <v>644874.76</v>
      </c>
      <c r="I17" s="85"/>
      <c r="J17" s="64"/>
    </row>
    <row r="18" ht="19.9" customHeight="1" spans="1:10">
      <c r="A18" s="63"/>
      <c r="B18" s="81" t="s">
        <v>98</v>
      </c>
      <c r="C18" s="81" t="s">
        <v>100</v>
      </c>
      <c r="D18" s="81" t="s">
        <v>89</v>
      </c>
      <c r="E18" s="81">
        <v>149001</v>
      </c>
      <c r="F18" s="82" t="s">
        <v>102</v>
      </c>
      <c r="G18" s="83">
        <f t="shared" si="0"/>
        <v>524020.19</v>
      </c>
      <c r="H18" s="85">
        <v>524020.19</v>
      </c>
      <c r="I18" s="85"/>
      <c r="J18" s="64"/>
    </row>
    <row r="19" ht="19.9" customHeight="1" spans="1:10">
      <c r="A19" s="63"/>
      <c r="B19" s="81" t="s">
        <v>98</v>
      </c>
      <c r="C19" s="81" t="s">
        <v>100</v>
      </c>
      <c r="D19" s="81" t="s">
        <v>103</v>
      </c>
      <c r="E19" s="81">
        <v>149001</v>
      </c>
      <c r="F19" s="82" t="s">
        <v>104</v>
      </c>
      <c r="G19" s="83">
        <f t="shared" si="0"/>
        <v>120854.57</v>
      </c>
      <c r="H19" s="85">
        <v>120854.57</v>
      </c>
      <c r="I19" s="85"/>
      <c r="J19" s="64"/>
    </row>
    <row r="20" ht="19.9" customHeight="1" spans="1:10">
      <c r="A20" s="63"/>
      <c r="B20" s="81" t="s">
        <v>105</v>
      </c>
      <c r="C20" s="81"/>
      <c r="D20" s="81"/>
      <c r="E20" s="81">
        <v>149001</v>
      </c>
      <c r="F20" s="84" t="s">
        <v>106</v>
      </c>
      <c r="G20" s="83">
        <f t="shared" si="0"/>
        <v>831674.58</v>
      </c>
      <c r="H20" s="85">
        <f>H21</f>
        <v>831674.58</v>
      </c>
      <c r="I20" s="85"/>
      <c r="J20" s="64"/>
    </row>
    <row r="21" ht="19.9" customHeight="1" spans="1:10">
      <c r="A21" s="63"/>
      <c r="B21" s="81" t="s">
        <v>105</v>
      </c>
      <c r="C21" s="81" t="s">
        <v>107</v>
      </c>
      <c r="D21" s="81"/>
      <c r="E21" s="81">
        <v>149001</v>
      </c>
      <c r="F21" s="84" t="s">
        <v>108</v>
      </c>
      <c r="G21" s="83">
        <f t="shared" si="0"/>
        <v>831674.58</v>
      </c>
      <c r="H21" s="85">
        <f>H22</f>
        <v>831674.58</v>
      </c>
      <c r="I21" s="85"/>
      <c r="J21" s="64"/>
    </row>
    <row r="22" ht="19.9" customHeight="1" spans="1:10">
      <c r="A22" s="63"/>
      <c r="B22" s="81" t="s">
        <v>105</v>
      </c>
      <c r="C22" s="81" t="s">
        <v>107</v>
      </c>
      <c r="D22" s="81" t="s">
        <v>89</v>
      </c>
      <c r="E22" s="81">
        <v>149001</v>
      </c>
      <c r="F22" s="82" t="s">
        <v>109</v>
      </c>
      <c r="G22" s="83">
        <f t="shared" si="0"/>
        <v>831674.58</v>
      </c>
      <c r="H22" s="85">
        <v>831674.58</v>
      </c>
      <c r="I22" s="85"/>
      <c r="J22" s="64"/>
    </row>
    <row r="23" ht="8.5" customHeight="1" spans="1:10">
      <c r="A23" s="71"/>
      <c r="B23" s="86"/>
      <c r="C23" s="86"/>
      <c r="D23" s="86"/>
      <c r="E23" s="86"/>
      <c r="F23" s="71"/>
      <c r="G23" s="71"/>
      <c r="H23" s="71"/>
      <c r="I23" s="71"/>
      <c r="J23" s="108"/>
    </row>
  </sheetData>
  <mergeCells count="12">
    <mergeCell ref="B1:D1"/>
    <mergeCell ref="G1:I1"/>
    <mergeCell ref="B2:I2"/>
    <mergeCell ref="B3:F3"/>
    <mergeCell ref="B4:F4"/>
    <mergeCell ref="B5:D5"/>
    <mergeCell ref="A11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D1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  <col min="10" max="11" width="33.6666666666667" hidden="1" customWidth="1"/>
  </cols>
  <sheetData>
    <row r="1" ht="14.3" customHeight="1" spans="1:11">
      <c r="A1" s="53"/>
      <c r="B1" s="53"/>
      <c r="C1" s="53"/>
      <c r="D1" s="76"/>
      <c r="E1" s="76"/>
      <c r="F1" s="52"/>
      <c r="G1" s="52"/>
      <c r="H1" s="87" t="s">
        <v>220</v>
      </c>
      <c r="I1" s="88"/>
    </row>
    <row r="2" ht="19.9" customHeight="1" spans="1:11">
      <c r="A2" s="52"/>
      <c r="B2" s="56" t="s">
        <v>221</v>
      </c>
      <c r="C2" s="56"/>
      <c r="D2" s="56"/>
      <c r="E2" s="56"/>
      <c r="F2" s="56"/>
      <c r="G2" s="56"/>
      <c r="H2" s="56"/>
      <c r="I2" s="88"/>
    </row>
    <row r="3" ht="17.05" customHeight="1" spans="1:11">
      <c r="A3" s="57"/>
      <c r="B3" s="58" t="s">
        <v>5</v>
      </c>
      <c r="C3" s="58"/>
      <c r="D3" s="58"/>
      <c r="E3" s="58"/>
      <c r="G3" s="57"/>
      <c r="H3" s="89" t="s">
        <v>6</v>
      </c>
      <c r="I3" s="88"/>
    </row>
    <row r="4" ht="21.35" customHeight="1" spans="1:11">
      <c r="A4" s="55"/>
      <c r="B4" s="61" t="s">
        <v>9</v>
      </c>
      <c r="C4" s="61"/>
      <c r="D4" s="61"/>
      <c r="E4" s="61"/>
      <c r="F4" s="61" t="s">
        <v>76</v>
      </c>
      <c r="G4" s="61"/>
      <c r="H4" s="61"/>
      <c r="I4" s="88"/>
    </row>
    <row r="5" ht="21.35" customHeight="1" spans="1:11">
      <c r="A5" s="55"/>
      <c r="B5" s="61" t="s">
        <v>80</v>
      </c>
      <c r="C5" s="61"/>
      <c r="D5" s="61" t="s">
        <v>70</v>
      </c>
      <c r="E5" s="61" t="s">
        <v>71</v>
      </c>
      <c r="F5" s="61" t="s">
        <v>59</v>
      </c>
      <c r="G5" s="61" t="s">
        <v>222</v>
      </c>
      <c r="H5" s="61" t="s">
        <v>223</v>
      </c>
      <c r="I5" s="88"/>
    </row>
    <row r="6" ht="21.35" customHeight="1" spans="1:11">
      <c r="A6" s="90"/>
      <c r="B6" s="61" t="s">
        <v>81</v>
      </c>
      <c r="C6" s="61" t="s">
        <v>82</v>
      </c>
      <c r="D6" s="61"/>
      <c r="E6" s="61"/>
      <c r="F6" s="61"/>
      <c r="G6" s="61"/>
      <c r="H6" s="61"/>
      <c r="I6" s="88"/>
    </row>
    <row r="7" ht="19.9" customHeight="1" spans="1:11">
      <c r="A7" s="55"/>
      <c r="B7" s="79"/>
      <c r="C7" s="79"/>
      <c r="D7" s="79"/>
      <c r="E7" s="79" t="s">
        <v>72</v>
      </c>
      <c r="F7" s="80">
        <f>SUM(G7:H7)</f>
        <v>10174836.35</v>
      </c>
      <c r="G7" s="80">
        <f>G8</f>
        <v>8706992.97</v>
      </c>
      <c r="H7" s="80">
        <f>H8</f>
        <v>1467843.38</v>
      </c>
      <c r="I7" s="88"/>
    </row>
    <row r="8" ht="19.9" customHeight="1" spans="1:11">
      <c r="A8" s="55"/>
      <c r="B8" s="91" t="s">
        <v>23</v>
      </c>
      <c r="C8" s="91" t="s">
        <v>23</v>
      </c>
      <c r="D8" s="92" t="s">
        <v>84</v>
      </c>
      <c r="E8" s="93" t="s">
        <v>73</v>
      </c>
      <c r="F8" s="83">
        <f>SUM(G8:H8)</f>
        <v>10174836.35</v>
      </c>
      <c r="G8" s="83">
        <f>G9+G31</f>
        <v>8706992.97</v>
      </c>
      <c r="H8" s="83">
        <f>H19</f>
        <v>1467843.38</v>
      </c>
      <c r="I8" s="88"/>
    </row>
    <row r="9" ht="19.9" customHeight="1" spans="1:11">
      <c r="A9" s="55"/>
      <c r="B9" s="91">
        <v>501</v>
      </c>
      <c r="C9" s="91" t="s">
        <v>23</v>
      </c>
      <c r="D9" s="92" t="s">
        <v>84</v>
      </c>
      <c r="E9" s="94" t="s">
        <v>224</v>
      </c>
      <c r="F9" s="83">
        <f t="shared" ref="F9:F32" si="0">SUM(G9:H9)</f>
        <v>8706812.97</v>
      </c>
      <c r="G9" s="83">
        <f>SUM(G10:G18)</f>
        <v>8706812.97</v>
      </c>
      <c r="H9" s="83"/>
      <c r="I9" s="88"/>
    </row>
    <row r="10" ht="19.9" customHeight="1" spans="1:11">
      <c r="A10" s="55"/>
      <c r="B10" s="91">
        <v>501</v>
      </c>
      <c r="C10" s="91" t="s">
        <v>164</v>
      </c>
      <c r="D10" s="92" t="s">
        <v>84</v>
      </c>
      <c r="E10" s="93" t="s">
        <v>225</v>
      </c>
      <c r="F10" s="83">
        <f t="shared" si="0"/>
        <v>2301960</v>
      </c>
      <c r="G10" s="83">
        <v>2301960</v>
      </c>
      <c r="H10" s="83"/>
      <c r="I10" s="88"/>
      <c r="J10" s="95" t="s">
        <v>226</v>
      </c>
      <c r="K10" s="96" t="s">
        <v>227</v>
      </c>
    </row>
    <row r="11" ht="19.9" customHeight="1" spans="1:11">
      <c r="B11" s="91">
        <v>501</v>
      </c>
      <c r="C11" s="91" t="s">
        <v>164</v>
      </c>
      <c r="D11" s="92" t="s">
        <v>84</v>
      </c>
      <c r="E11" s="93" t="s">
        <v>225</v>
      </c>
      <c r="F11" s="83">
        <f t="shared" si="0"/>
        <v>2590952</v>
      </c>
      <c r="G11" s="83">
        <v>2590952</v>
      </c>
      <c r="H11" s="83"/>
      <c r="I11" s="88"/>
      <c r="J11" s="95" t="s">
        <v>228</v>
      </c>
      <c r="K11" s="96" t="s">
        <v>227</v>
      </c>
    </row>
    <row r="12" ht="19.9" customHeight="1" spans="1:11">
      <c r="B12" s="91">
        <v>501</v>
      </c>
      <c r="C12" s="91" t="s">
        <v>164</v>
      </c>
      <c r="D12" s="92" t="s">
        <v>84</v>
      </c>
      <c r="E12" s="93" t="s">
        <v>225</v>
      </c>
      <c r="F12" s="83">
        <f t="shared" si="0"/>
        <v>166974</v>
      </c>
      <c r="G12" s="83">
        <v>166974</v>
      </c>
      <c r="H12" s="83"/>
      <c r="I12" s="88"/>
      <c r="J12" s="95" t="s">
        <v>229</v>
      </c>
      <c r="K12" s="96" t="s">
        <v>227</v>
      </c>
    </row>
    <row r="13" ht="19.9" customHeight="1" spans="1:11">
      <c r="B13" s="91">
        <v>501</v>
      </c>
      <c r="C13" s="97" t="s">
        <v>107</v>
      </c>
      <c r="D13" s="92" t="s">
        <v>84</v>
      </c>
      <c r="E13" s="93" t="s">
        <v>230</v>
      </c>
      <c r="F13" s="83">
        <f t="shared" si="0"/>
        <v>1033206.72</v>
      </c>
      <c r="G13" s="83">
        <v>1033206.72</v>
      </c>
      <c r="H13" s="83"/>
      <c r="I13" s="88"/>
      <c r="J13" s="95" t="s">
        <v>231</v>
      </c>
      <c r="K13" s="96" t="s">
        <v>232</v>
      </c>
    </row>
    <row r="14" ht="19.9" customHeight="1" spans="1:11">
      <c r="B14" s="91">
        <v>501</v>
      </c>
      <c r="C14" s="97" t="s">
        <v>107</v>
      </c>
      <c r="D14" s="92" t="s">
        <v>84</v>
      </c>
      <c r="E14" s="93" t="s">
        <v>230</v>
      </c>
      <c r="F14" s="83">
        <f t="shared" si="0"/>
        <v>524020.19</v>
      </c>
      <c r="G14" s="83">
        <v>524020.19</v>
      </c>
      <c r="H14" s="83"/>
      <c r="I14" s="88"/>
      <c r="J14" s="95" t="s">
        <v>233</v>
      </c>
      <c r="K14" s="96" t="s">
        <v>232</v>
      </c>
    </row>
    <row r="15" ht="19.9" customHeight="1" spans="1:11">
      <c r="B15" s="91">
        <v>501</v>
      </c>
      <c r="C15" s="97" t="s">
        <v>107</v>
      </c>
      <c r="D15" s="92" t="s">
        <v>84</v>
      </c>
      <c r="E15" s="93" t="s">
        <v>230</v>
      </c>
      <c r="F15" s="83">
        <f t="shared" si="0"/>
        <v>120854.57</v>
      </c>
      <c r="G15" s="83">
        <v>120854.57</v>
      </c>
      <c r="H15" s="83"/>
      <c r="I15" s="88"/>
      <c r="J15" s="95" t="s">
        <v>234</v>
      </c>
      <c r="K15" s="96" t="s">
        <v>232</v>
      </c>
    </row>
    <row r="16" ht="19.9" customHeight="1" spans="1:11">
      <c r="B16" s="91">
        <v>501</v>
      </c>
      <c r="C16" s="97" t="s">
        <v>107</v>
      </c>
      <c r="D16" s="92" t="s">
        <v>84</v>
      </c>
      <c r="E16" s="93" t="s">
        <v>230</v>
      </c>
      <c r="F16" s="83">
        <f t="shared" si="0"/>
        <v>13610.91</v>
      </c>
      <c r="G16" s="83">
        <v>13610.91</v>
      </c>
      <c r="H16" s="83"/>
      <c r="I16" s="88"/>
      <c r="J16" s="95" t="s">
        <v>235</v>
      </c>
      <c r="K16" s="96" t="s">
        <v>232</v>
      </c>
    </row>
    <row r="17" ht="19.9" customHeight="1" spans="1:11">
      <c r="B17" s="91">
        <v>501</v>
      </c>
      <c r="C17" s="97" t="s">
        <v>103</v>
      </c>
      <c r="D17" s="92" t="s">
        <v>84</v>
      </c>
      <c r="E17" s="93" t="s">
        <v>236</v>
      </c>
      <c r="F17" s="83">
        <f t="shared" si="0"/>
        <v>831674.58</v>
      </c>
      <c r="G17" s="83">
        <v>831674.58</v>
      </c>
      <c r="H17" s="83"/>
      <c r="I17" s="88"/>
      <c r="J17" s="95" t="s">
        <v>237</v>
      </c>
      <c r="K17" s="96" t="s">
        <v>238</v>
      </c>
    </row>
    <row r="18" ht="19.9" customHeight="1" spans="1:11">
      <c r="B18" s="91">
        <v>501</v>
      </c>
      <c r="C18" s="91" t="s">
        <v>180</v>
      </c>
      <c r="D18" s="92" t="s">
        <v>84</v>
      </c>
      <c r="E18" s="93" t="s">
        <v>239</v>
      </c>
      <c r="F18" s="83">
        <f t="shared" si="0"/>
        <v>1123560</v>
      </c>
      <c r="G18" s="83">
        <v>1123560</v>
      </c>
      <c r="H18" s="83"/>
      <c r="I18" s="88"/>
      <c r="J18" s="95" t="s">
        <v>240</v>
      </c>
      <c r="K18" s="96" t="s">
        <v>241</v>
      </c>
    </row>
    <row r="19" ht="19.9" customHeight="1" spans="1:11">
      <c r="B19" s="91">
        <v>502</v>
      </c>
      <c r="C19" s="91" t="s">
        <v>23</v>
      </c>
      <c r="D19" s="92" t="s">
        <v>84</v>
      </c>
      <c r="E19" s="94" t="s">
        <v>242</v>
      </c>
      <c r="F19" s="83">
        <f t="shared" si="0"/>
        <v>1467843.38</v>
      </c>
      <c r="G19" s="83"/>
      <c r="H19" s="83">
        <f>SUM(H20:H30)</f>
        <v>1467843.38</v>
      </c>
      <c r="I19" s="88"/>
      <c r="J19" s="95"/>
      <c r="K19" s="96"/>
    </row>
    <row r="20" ht="19.9" customHeight="1" spans="1:11">
      <c r="A20" s="55"/>
      <c r="B20" s="91">
        <v>502</v>
      </c>
      <c r="C20" s="91" t="s">
        <v>164</v>
      </c>
      <c r="D20" s="92" t="s">
        <v>84</v>
      </c>
      <c r="E20" s="69" t="s">
        <v>243</v>
      </c>
      <c r="F20" s="83">
        <f t="shared" si="0"/>
        <v>321000</v>
      </c>
      <c r="G20" s="83"/>
      <c r="H20" s="83">
        <v>321000</v>
      </c>
      <c r="I20" s="88"/>
      <c r="J20" s="98" t="s">
        <v>244</v>
      </c>
      <c r="K20" s="99" t="s">
        <v>245</v>
      </c>
    </row>
    <row r="21" ht="19.9" customHeight="1" spans="1:11">
      <c r="B21" s="91">
        <v>502</v>
      </c>
      <c r="C21" s="91" t="s">
        <v>164</v>
      </c>
      <c r="D21" s="92" t="s">
        <v>84</v>
      </c>
      <c r="E21" s="69" t="s">
        <v>243</v>
      </c>
      <c r="F21" s="83">
        <f t="shared" si="0"/>
        <v>22000</v>
      </c>
      <c r="G21" s="83"/>
      <c r="H21" s="83">
        <v>22000</v>
      </c>
      <c r="I21" s="88"/>
      <c r="J21" s="98" t="s">
        <v>246</v>
      </c>
      <c r="K21" s="99" t="s">
        <v>245</v>
      </c>
    </row>
    <row r="22" ht="19.9" customHeight="1" spans="1:11">
      <c r="B22" s="91">
        <v>502</v>
      </c>
      <c r="C22" s="91" t="s">
        <v>164</v>
      </c>
      <c r="D22" s="92" t="s">
        <v>84</v>
      </c>
      <c r="E22" s="69" t="s">
        <v>243</v>
      </c>
      <c r="F22" s="83">
        <f t="shared" si="0"/>
        <v>140000</v>
      </c>
      <c r="G22" s="83"/>
      <c r="H22" s="83">
        <v>140000</v>
      </c>
      <c r="I22" s="88"/>
      <c r="J22" s="98" t="s">
        <v>247</v>
      </c>
      <c r="K22" s="99" t="s">
        <v>245</v>
      </c>
    </row>
    <row r="23" ht="19.9" customHeight="1" spans="1:11">
      <c r="B23" s="91">
        <v>502</v>
      </c>
      <c r="C23" s="91" t="s">
        <v>164</v>
      </c>
      <c r="D23" s="92" t="s">
        <v>84</v>
      </c>
      <c r="E23" s="69" t="s">
        <v>243</v>
      </c>
      <c r="F23" s="83">
        <f t="shared" si="0"/>
        <v>33000</v>
      </c>
      <c r="G23" s="83"/>
      <c r="H23" s="83">
        <v>33000</v>
      </c>
      <c r="I23" s="88"/>
      <c r="J23" s="98" t="s">
        <v>248</v>
      </c>
      <c r="K23" s="99" t="s">
        <v>245</v>
      </c>
    </row>
    <row r="24" ht="19.9" customHeight="1" spans="1:11">
      <c r="B24" s="91">
        <v>502</v>
      </c>
      <c r="C24" s="91" t="s">
        <v>164</v>
      </c>
      <c r="D24" s="92" t="s">
        <v>84</v>
      </c>
      <c r="E24" s="69" t="s">
        <v>243</v>
      </c>
      <c r="F24" s="83">
        <f t="shared" si="0"/>
        <v>50000</v>
      </c>
      <c r="G24" s="83"/>
      <c r="H24" s="83">
        <v>50000</v>
      </c>
      <c r="I24" s="88"/>
      <c r="J24" s="98" t="s">
        <v>249</v>
      </c>
      <c r="K24" s="99" t="s">
        <v>245</v>
      </c>
    </row>
    <row r="25" ht="19.9" customHeight="1" spans="1:11">
      <c r="B25" s="91">
        <v>502</v>
      </c>
      <c r="C25" s="97" t="s">
        <v>250</v>
      </c>
      <c r="D25" s="92" t="s">
        <v>84</v>
      </c>
      <c r="E25" s="69" t="s">
        <v>251</v>
      </c>
      <c r="F25" s="83">
        <f t="shared" si="0"/>
        <v>10800</v>
      </c>
      <c r="G25" s="83"/>
      <c r="H25" s="83">
        <v>10800</v>
      </c>
      <c r="I25" s="88"/>
      <c r="J25" s="98" t="s">
        <v>252</v>
      </c>
      <c r="K25" s="99" t="s">
        <v>253</v>
      </c>
    </row>
    <row r="26" ht="19.9" customHeight="1" spans="1:11">
      <c r="B26" s="91">
        <v>502</v>
      </c>
      <c r="C26" s="97" t="s">
        <v>89</v>
      </c>
      <c r="D26" s="92" t="s">
        <v>84</v>
      </c>
      <c r="E26" s="69" t="s">
        <v>243</v>
      </c>
      <c r="F26" s="83">
        <f t="shared" si="0"/>
        <v>136112.74</v>
      </c>
      <c r="G26" s="83"/>
      <c r="H26" s="83">
        <v>136112.74</v>
      </c>
      <c r="I26" s="88"/>
      <c r="J26" s="98" t="s">
        <v>254</v>
      </c>
      <c r="K26" s="99" t="s">
        <v>245</v>
      </c>
    </row>
    <row r="27" ht="19.9" customHeight="1" spans="1:11">
      <c r="B27" s="91">
        <v>502</v>
      </c>
      <c r="C27" s="97" t="s">
        <v>89</v>
      </c>
      <c r="D27" s="92" t="s">
        <v>84</v>
      </c>
      <c r="E27" s="69" t="s">
        <v>255</v>
      </c>
      <c r="F27" s="83">
        <f t="shared" si="0"/>
        <v>50000</v>
      </c>
      <c r="G27" s="83"/>
      <c r="H27" s="83">
        <v>50000</v>
      </c>
      <c r="I27" s="88"/>
      <c r="J27" s="98" t="s">
        <v>256</v>
      </c>
      <c r="K27" s="99" t="s">
        <v>245</v>
      </c>
    </row>
    <row r="28" ht="19.9" customHeight="1" spans="1:11">
      <c r="B28" s="91">
        <v>502</v>
      </c>
      <c r="C28" s="97" t="s">
        <v>257</v>
      </c>
      <c r="D28" s="92" t="s">
        <v>84</v>
      </c>
      <c r="E28" s="69" t="s">
        <v>258</v>
      </c>
      <c r="F28" s="83">
        <f t="shared" si="0"/>
        <v>130410</v>
      </c>
      <c r="G28" s="83"/>
      <c r="H28" s="83">
        <v>130410</v>
      </c>
      <c r="I28" s="88"/>
      <c r="J28" s="98" t="s">
        <v>259</v>
      </c>
      <c r="K28" s="99" t="s">
        <v>260</v>
      </c>
    </row>
    <row r="29" ht="19.9" customHeight="1" spans="1:11">
      <c r="B29" s="91">
        <v>502</v>
      </c>
      <c r="C29" s="97" t="s">
        <v>89</v>
      </c>
      <c r="D29" s="92" t="s">
        <v>84</v>
      </c>
      <c r="E29" s="69" t="s">
        <v>243</v>
      </c>
      <c r="F29" s="83">
        <f t="shared" si="0"/>
        <v>408600</v>
      </c>
      <c r="G29" s="83"/>
      <c r="H29" s="83">
        <v>408600</v>
      </c>
      <c r="I29" s="88"/>
      <c r="J29" s="98" t="s">
        <v>261</v>
      </c>
      <c r="K29" s="99" t="s">
        <v>245</v>
      </c>
    </row>
    <row r="30" ht="19.9" customHeight="1" spans="1:11">
      <c r="B30" s="91">
        <v>502</v>
      </c>
      <c r="C30" s="91" t="s">
        <v>180</v>
      </c>
      <c r="D30" s="92" t="s">
        <v>84</v>
      </c>
      <c r="E30" s="69" t="s">
        <v>262</v>
      </c>
      <c r="F30" s="83">
        <f t="shared" si="0"/>
        <v>165920.64</v>
      </c>
      <c r="G30" s="83"/>
      <c r="H30" s="83">
        <v>165920.64</v>
      </c>
      <c r="I30" s="88"/>
      <c r="J30" s="98" t="s">
        <v>263</v>
      </c>
      <c r="K30" s="99" t="s">
        <v>264</v>
      </c>
    </row>
    <row r="31" ht="19.9" customHeight="1" spans="1:11">
      <c r="B31" s="91">
        <v>509</v>
      </c>
      <c r="C31" s="91" t="s">
        <v>23</v>
      </c>
      <c r="D31" s="92" t="s">
        <v>84</v>
      </c>
      <c r="E31" s="93" t="s">
        <v>265</v>
      </c>
      <c r="F31" s="83">
        <f t="shared" si="0"/>
        <v>180</v>
      </c>
      <c r="G31" s="83">
        <f>G32</f>
        <v>180</v>
      </c>
      <c r="H31" s="83"/>
      <c r="I31" s="88"/>
      <c r="J31" s="98"/>
      <c r="K31" s="99"/>
    </row>
    <row r="32" ht="19.9" customHeight="1" spans="1:11">
      <c r="A32" s="55"/>
      <c r="B32" s="91">
        <v>509</v>
      </c>
      <c r="C32" s="97" t="s">
        <v>89</v>
      </c>
      <c r="D32" s="92" t="s">
        <v>84</v>
      </c>
      <c r="E32" s="69" t="s">
        <v>266</v>
      </c>
      <c r="F32" s="83">
        <f t="shared" si="0"/>
        <v>180</v>
      </c>
      <c r="G32" s="83">
        <v>180</v>
      </c>
      <c r="H32" s="83"/>
      <c r="I32" s="88"/>
      <c r="J32" s="98" t="s">
        <v>267</v>
      </c>
      <c r="K32" s="99" t="s">
        <v>268</v>
      </c>
    </row>
    <row r="33" ht="8.5" customHeight="1" spans="1:11">
      <c r="A33" s="71"/>
      <c r="B33" s="71"/>
      <c r="C33" s="71"/>
      <c r="D33" s="100"/>
      <c r="E33" s="71"/>
      <c r="F33" s="71"/>
      <c r="G33" s="71"/>
      <c r="H33" s="71"/>
      <c r="I33" s="101"/>
      <c r="J33" s="98"/>
      <c r="K33" s="99"/>
    </row>
    <row r="34" spans="1:11">
      <c r="J34" s="98"/>
      <c r="K34" s="99"/>
    </row>
    <row r="35" spans="1:11">
      <c r="J35" s="98"/>
      <c r="K35" s="99"/>
    </row>
    <row r="36" spans="1:11">
      <c r="J36" s="98"/>
      <c r="K36" s="9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2"/>
      <c r="B1" s="53"/>
      <c r="C1" s="53"/>
      <c r="D1" s="53"/>
      <c r="E1" s="76"/>
      <c r="F1" s="76"/>
      <c r="G1" s="54" t="s">
        <v>269</v>
      </c>
      <c r="H1" s="55"/>
    </row>
    <row r="2" ht="19.9" customHeight="1" spans="1:8">
      <c r="A2" s="52"/>
      <c r="B2" s="56" t="s">
        <v>270</v>
      </c>
      <c r="C2" s="56"/>
      <c r="D2" s="56"/>
      <c r="E2" s="56"/>
      <c r="F2" s="56"/>
      <c r="G2" s="56"/>
      <c r="H2" s="55" t="s">
        <v>3</v>
      </c>
    </row>
    <row r="3" ht="17.05" customHeight="1" spans="1:8">
      <c r="A3" s="57"/>
      <c r="B3" s="58" t="s">
        <v>5</v>
      </c>
      <c r="C3" s="58"/>
      <c r="D3" s="58"/>
      <c r="E3" s="58"/>
      <c r="F3" s="58"/>
      <c r="G3" s="59" t="s">
        <v>6</v>
      </c>
      <c r="H3" s="60"/>
    </row>
    <row r="4" ht="21.35" customHeight="1" spans="1:8">
      <c r="A4" s="63"/>
      <c r="B4" s="61" t="s">
        <v>80</v>
      </c>
      <c r="C4" s="61"/>
      <c r="D4" s="61"/>
      <c r="E4" s="61" t="s">
        <v>70</v>
      </c>
      <c r="F4" s="61" t="s">
        <v>71</v>
      </c>
      <c r="G4" s="61" t="s">
        <v>271</v>
      </c>
      <c r="H4" s="62"/>
    </row>
    <row r="5" ht="21.35" customHeight="1" spans="1:8">
      <c r="A5" s="63"/>
      <c r="B5" s="61" t="s">
        <v>81</v>
      </c>
      <c r="C5" s="61" t="s">
        <v>82</v>
      </c>
      <c r="D5" s="61" t="s">
        <v>83</v>
      </c>
      <c r="E5" s="61"/>
      <c r="F5" s="61"/>
      <c r="G5" s="61"/>
      <c r="H5" s="64"/>
    </row>
    <row r="6" ht="19.9" customHeight="1" spans="1:8">
      <c r="A6" s="65"/>
      <c r="B6" s="79"/>
      <c r="C6" s="79"/>
      <c r="D6" s="79"/>
      <c r="E6" s="79"/>
      <c r="F6" s="79" t="s">
        <v>72</v>
      </c>
      <c r="G6" s="80">
        <v>1300000</v>
      </c>
      <c r="H6" s="67"/>
    </row>
    <row r="7" ht="19.9" customHeight="1" spans="1:8">
      <c r="A7" s="63"/>
      <c r="B7" s="81"/>
      <c r="C7" s="81"/>
      <c r="D7" s="81"/>
      <c r="E7" s="81" t="s">
        <v>84</v>
      </c>
      <c r="F7" s="82" t="s">
        <v>73</v>
      </c>
      <c r="G7" s="83">
        <v>1300000</v>
      </c>
      <c r="H7" s="62"/>
    </row>
    <row r="8" ht="19.9" customHeight="1" spans="1:8">
      <c r="A8" s="63"/>
      <c r="B8" s="81" t="s">
        <v>86</v>
      </c>
      <c r="C8" s="81"/>
      <c r="D8" s="81"/>
      <c r="E8" s="81" t="s">
        <v>84</v>
      </c>
      <c r="F8" s="84" t="s">
        <v>217</v>
      </c>
      <c r="G8" s="83">
        <v>1300000</v>
      </c>
      <c r="H8" s="62"/>
    </row>
    <row r="9" ht="19.9" customHeight="1" spans="1:8">
      <c r="A9" s="63"/>
      <c r="B9" s="81" t="s">
        <v>86</v>
      </c>
      <c r="C9" s="81" t="s">
        <v>87</v>
      </c>
      <c r="D9" s="81"/>
      <c r="E9" s="81" t="s">
        <v>84</v>
      </c>
      <c r="F9" s="84" t="s">
        <v>218</v>
      </c>
      <c r="G9" s="83">
        <v>1300000</v>
      </c>
      <c r="H9" s="62"/>
    </row>
    <row r="10" ht="19.9" customHeight="1" spans="1:8">
      <c r="A10" s="63"/>
      <c r="B10" s="81" t="s">
        <v>86</v>
      </c>
      <c r="C10" s="81" t="s">
        <v>87</v>
      </c>
      <c r="D10" s="81" t="s">
        <v>91</v>
      </c>
      <c r="E10" s="81" t="s">
        <v>84</v>
      </c>
      <c r="F10" s="82" t="s">
        <v>92</v>
      </c>
      <c r="G10" s="83">
        <v>1300000</v>
      </c>
      <c r="H10" s="64"/>
    </row>
    <row r="11" ht="19.9" customHeight="1" spans="1:8">
      <c r="A11" s="63"/>
      <c r="B11" s="81" t="s">
        <v>86</v>
      </c>
      <c r="C11" s="81" t="s">
        <v>87</v>
      </c>
      <c r="D11" s="81" t="s">
        <v>91</v>
      </c>
      <c r="E11" s="81" t="s">
        <v>84</v>
      </c>
      <c r="F11" s="82" t="s">
        <v>272</v>
      </c>
      <c r="G11" s="85">
        <v>1200000</v>
      </c>
      <c r="H11" s="64"/>
    </row>
    <row r="12" ht="19.9" customHeight="1" spans="1:8">
      <c r="A12" s="63"/>
      <c r="B12" s="81" t="s">
        <v>86</v>
      </c>
      <c r="C12" s="81" t="s">
        <v>87</v>
      </c>
      <c r="D12" s="81" t="s">
        <v>91</v>
      </c>
      <c r="E12" s="81" t="s">
        <v>84</v>
      </c>
      <c r="F12" s="82" t="s">
        <v>273</v>
      </c>
      <c r="G12" s="85">
        <v>100000</v>
      </c>
      <c r="H12" s="64"/>
    </row>
    <row r="13" ht="8.5" customHeight="1" spans="1:8">
      <c r="A13" s="71"/>
      <c r="B13" s="86"/>
      <c r="C13" s="86"/>
      <c r="D13" s="86"/>
      <c r="E13" s="86"/>
      <c r="F13" s="71"/>
      <c r="G13" s="71"/>
      <c r="H13" s="75"/>
    </row>
  </sheetData>
  <mergeCells count="8">
    <mergeCell ref="B1:D1"/>
    <mergeCell ref="B2:G2"/>
    <mergeCell ref="B3:F3"/>
    <mergeCell ref="B4:D4"/>
    <mergeCell ref="A11:A12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Lulu</cp:lastModifiedBy>
  <dcterms:created xsi:type="dcterms:W3CDTF">2024-02-20T08:03:00Z</dcterms:created>
  <dcterms:modified xsi:type="dcterms:W3CDTF">2026-02-09T02:38:44Z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A860F97C4BB34A538A29B9E4878C2408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