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435" windowWidth="10800" windowHeight="9435"/>
  </bookViews>
  <sheets>
    <sheet name="封面" sheetId="5" r:id="rId1"/>
    <sheet name="全市经济" sheetId="1" r:id="rId2"/>
  </sheets>
  <definedNames>
    <definedName name="_xlnm.Print_Area" localSheetId="1">全市经济!$A$1:$I$171</definedName>
  </definedNames>
  <calcPr calcId="145621" iterate="1"/>
</workbook>
</file>

<file path=xl/calcChain.xml><?xml version="1.0" encoding="utf-8"?>
<calcChain xmlns="http://schemas.openxmlformats.org/spreadsheetml/2006/main">
  <c r="H149" i="1" l="1"/>
  <c r="C146" i="1"/>
  <c r="D145" i="1"/>
  <c r="C145" i="1"/>
  <c r="D144" i="1"/>
  <c r="C144" i="1"/>
  <c r="B106" i="1"/>
  <c r="D21" i="1"/>
  <c r="C21" i="1"/>
  <c r="D20" i="1"/>
  <c r="C20" i="1"/>
  <c r="D19" i="1"/>
  <c r="C19" i="1"/>
  <c r="D18" i="1"/>
  <c r="C18" i="1"/>
  <c r="D17" i="1"/>
  <c r="C17" i="1"/>
  <c r="D16" i="1"/>
  <c r="C16" i="1"/>
  <c r="H15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D4" i="1"/>
  <c r="C4" i="1"/>
</calcChain>
</file>

<file path=xl/sharedStrings.xml><?xml version="1.0" encoding="utf-8"?>
<sst xmlns="http://schemas.openxmlformats.org/spreadsheetml/2006/main" count="306" uniqueCount="276">
  <si>
    <t>三次产业贡献率</t>
  </si>
  <si>
    <t>第一产业（%）</t>
  </si>
  <si>
    <t>第二产业（%）</t>
  </si>
  <si>
    <t>第三产业（%）</t>
  </si>
  <si>
    <t>亿元</t>
  </si>
  <si>
    <t>三、全市主要经济指标</t>
    <phoneticPr fontId="2" type="noConversion"/>
  </si>
  <si>
    <t>铁精矿</t>
  </si>
  <si>
    <t>生铁</t>
  </si>
  <si>
    <t>粗钢</t>
  </si>
  <si>
    <t>钢材</t>
  </si>
  <si>
    <t xml:space="preserve">    企业单位数（个）</t>
  </si>
  <si>
    <t xml:space="preserve">    亏损面（%）</t>
  </si>
  <si>
    <t>指标</t>
    <phoneticPr fontId="2" type="noConversion"/>
  </si>
  <si>
    <t>%</t>
    <phoneticPr fontId="2" type="noConversion"/>
  </si>
  <si>
    <t xml:space="preserve">     采矿业</t>
  </si>
  <si>
    <t xml:space="preserve">     制造业</t>
  </si>
  <si>
    <t>单位：万元</t>
  </si>
  <si>
    <t xml:space="preserve">     (二)房屋竣工面积</t>
  </si>
  <si>
    <t>一、社会消费品零售总额</t>
  </si>
  <si>
    <t xml:space="preserve">    2、政府性基金收入</t>
  </si>
  <si>
    <t>二、地方财政支出</t>
  </si>
  <si>
    <t xml:space="preserve">    2、政府性基金支出</t>
  </si>
  <si>
    <t xml:space="preserve">单位：万元 </t>
  </si>
  <si>
    <t>单位：元</t>
  </si>
  <si>
    <t>一、城镇居民人均可支配收入</t>
  </si>
  <si>
    <t xml:space="preserve">        其中: 工资性收入</t>
  </si>
  <si>
    <t xml:space="preserve">              经营净收入</t>
  </si>
  <si>
    <t>二、城镇居民人均消费性支出</t>
  </si>
  <si>
    <t xml:space="preserve">               衣着</t>
  </si>
  <si>
    <t xml:space="preserve">               居住</t>
  </si>
  <si>
    <t xml:space="preserve">               医疗保健</t>
  </si>
  <si>
    <t xml:space="preserve">               交通和通信</t>
  </si>
  <si>
    <t>一、农村居民人均可支配收入</t>
  </si>
  <si>
    <t xml:space="preserve">    其中：工资性收入</t>
  </si>
  <si>
    <t xml:space="preserve">          经营净收入</t>
  </si>
  <si>
    <t xml:space="preserve">          财产净收入</t>
  </si>
  <si>
    <t xml:space="preserve">          转移净收入</t>
  </si>
  <si>
    <t>二、农村居民人均生活消费支出</t>
  </si>
  <si>
    <t xml:space="preserve">           衣着</t>
  </si>
  <si>
    <t xml:space="preserve">           居住</t>
  </si>
  <si>
    <t xml:space="preserve">           医疗保健</t>
  </si>
  <si>
    <t>攀枝花统计月报</t>
    <phoneticPr fontId="2" type="noConversion"/>
  </si>
  <si>
    <t xml:space="preserve">     # 轻工业</t>
  </si>
  <si>
    <t xml:space="preserve">       重工业</t>
  </si>
  <si>
    <t xml:space="preserve">    # 生产资料</t>
  </si>
  <si>
    <t xml:space="preserve">      生活资料</t>
  </si>
  <si>
    <t xml:space="preserve">   化学原料和化学制品制造业</t>
  </si>
  <si>
    <t xml:space="preserve">   非金属矿物制品业</t>
  </si>
  <si>
    <t xml:space="preserve">   黑色金属冶炼和压延加工业</t>
  </si>
  <si>
    <t xml:space="preserve">   有色金属冶炼和压延加工业</t>
  </si>
  <si>
    <t xml:space="preserve">   电力、热力生产和供应业</t>
  </si>
  <si>
    <t xml:space="preserve">         1、第一产业</t>
  </si>
  <si>
    <t xml:space="preserve">         2、第二产业</t>
  </si>
  <si>
    <t xml:space="preserve">         3、第三产业</t>
  </si>
  <si>
    <t xml:space="preserve">     (三)商品房销售面积(含现房、期房）</t>
  </si>
  <si>
    <t>累计±%</t>
  </si>
  <si>
    <t>（二）攀枝花生产总值</t>
    <phoneticPr fontId="2" type="noConversion"/>
  </si>
  <si>
    <t>（一）综合</t>
    <phoneticPr fontId="2" type="noConversion"/>
  </si>
  <si>
    <t>单位：万元</t>
    <phoneticPr fontId="2" type="noConversion"/>
  </si>
  <si>
    <t>单位</t>
    <phoneticPr fontId="2" type="noConversion"/>
  </si>
  <si>
    <t>本月止   累计</t>
    <phoneticPr fontId="2" type="noConversion"/>
  </si>
  <si>
    <t>±%</t>
    <phoneticPr fontId="2" type="noConversion"/>
  </si>
  <si>
    <t>备注</t>
    <phoneticPr fontId="2" type="noConversion"/>
  </si>
  <si>
    <t>累计±%</t>
    <phoneticPr fontId="2" type="noConversion"/>
  </si>
  <si>
    <t>一、地区生产总值(GDP)</t>
    <phoneticPr fontId="2" type="noConversion"/>
  </si>
  <si>
    <t>地区生产总值</t>
    <phoneticPr fontId="2" type="noConversion"/>
  </si>
  <si>
    <t>二、农林牧渔业总产值</t>
    <phoneticPr fontId="2" type="noConversion"/>
  </si>
  <si>
    <t>亿元</t>
    <phoneticPr fontId="2" type="noConversion"/>
  </si>
  <si>
    <t xml:space="preserve">  # 第一产业增加值</t>
    <phoneticPr fontId="2" type="noConversion"/>
  </si>
  <si>
    <t>三、规上工业增加值</t>
    <phoneticPr fontId="2" type="noConversion"/>
  </si>
  <si>
    <t>-</t>
    <phoneticPr fontId="2" type="noConversion"/>
  </si>
  <si>
    <t xml:space="preserve">    第二产业增加值</t>
    <phoneticPr fontId="2" type="noConversion"/>
  </si>
  <si>
    <t xml:space="preserve">四、全社会固定资产投资          </t>
    <phoneticPr fontId="2" type="noConversion"/>
  </si>
  <si>
    <t xml:space="preserve">    第三产业增加值</t>
    <phoneticPr fontId="2" type="noConversion"/>
  </si>
  <si>
    <t xml:space="preserve">五、社会消费品零售总额                  </t>
    <phoneticPr fontId="2" type="noConversion"/>
  </si>
  <si>
    <t>六、城镇居民人均可支配收入</t>
    <phoneticPr fontId="2" type="noConversion"/>
  </si>
  <si>
    <t>元</t>
    <phoneticPr fontId="2" type="noConversion"/>
  </si>
  <si>
    <t>七、农村居民人均可支配收入</t>
    <phoneticPr fontId="2" type="noConversion"/>
  </si>
  <si>
    <t>八、居民消费价格指数</t>
    <phoneticPr fontId="2" type="noConversion"/>
  </si>
  <si>
    <t xml:space="preserve">    交通运输、仓储和邮政业增加值</t>
    <phoneticPr fontId="2" type="noConversion"/>
  </si>
  <si>
    <t xml:space="preserve">    工业生产者出厂价格指数</t>
    <phoneticPr fontId="2" type="noConversion"/>
  </si>
  <si>
    <t xml:space="preserve">    住宿和餐饮业增加值</t>
    <phoneticPr fontId="2" type="noConversion"/>
  </si>
  <si>
    <t>九、一般公共预算收入</t>
    <phoneticPr fontId="2" type="noConversion"/>
  </si>
  <si>
    <t>同口径</t>
    <phoneticPr fontId="2" type="noConversion"/>
  </si>
  <si>
    <t xml:space="preserve">    金融业增加值</t>
    <phoneticPr fontId="2" type="noConversion"/>
  </si>
  <si>
    <t xml:space="preserve">    一般公共预算支出 </t>
    <phoneticPr fontId="2" type="noConversion"/>
  </si>
  <si>
    <t xml:space="preserve">    房地产业增加值</t>
    <phoneticPr fontId="2" type="noConversion"/>
  </si>
  <si>
    <t xml:space="preserve">    其他服务业增加值</t>
    <phoneticPr fontId="2" type="noConversion"/>
  </si>
  <si>
    <t xml:space="preserve">    其中：税收收入</t>
    <phoneticPr fontId="2" type="noConversion"/>
  </si>
  <si>
    <t>比年初±%</t>
    <phoneticPr fontId="2" type="noConversion"/>
  </si>
  <si>
    <t xml:space="preserve">      金融机构人民币贷款余额                </t>
    <phoneticPr fontId="2" type="noConversion"/>
  </si>
  <si>
    <t xml:space="preserve">      其中：出口总额</t>
    <phoneticPr fontId="2" type="noConversion"/>
  </si>
  <si>
    <t>说明：按国家统计局新的《国民经济行业分类》和《三次产业划分规定》，第一产业指农、林、牧、渔业（不含农、林、牧、渔服务业）；第二产业指工业（不含开采辅助活动，金属制品、机械和设备修理业）和建筑业；第三产业即服务业，指除第一产业、第二产业以外的其他行业。</t>
    <phoneticPr fontId="2" type="noConversion"/>
  </si>
  <si>
    <t>（三）工业</t>
    <phoneticPr fontId="2" type="noConversion"/>
  </si>
  <si>
    <t>单位：万吨</t>
    <phoneticPr fontId="29" type="noConversion"/>
  </si>
  <si>
    <t>规模以上工业产品产量</t>
    <phoneticPr fontId="29" type="noConversion"/>
  </si>
  <si>
    <t>本月止累计</t>
    <phoneticPr fontId="29" type="noConversion"/>
  </si>
  <si>
    <t>±%</t>
    <phoneticPr fontId="29" type="noConversion"/>
  </si>
  <si>
    <t>一、规上工业增加值</t>
    <phoneticPr fontId="29" type="noConversion"/>
  </si>
  <si>
    <t>铁矿石（原）</t>
    <phoneticPr fontId="29" type="noConversion"/>
  </si>
  <si>
    <t xml:space="preserve">  # 轻工业</t>
    <phoneticPr fontId="30" type="noConversion"/>
  </si>
  <si>
    <t xml:space="preserve">    重工业</t>
    <phoneticPr fontId="30" type="noConversion"/>
  </si>
  <si>
    <t xml:space="preserve">  #大中型企业</t>
    <phoneticPr fontId="2" type="noConversion"/>
  </si>
  <si>
    <t xml:space="preserve">  #黑色金属冶炼和压延加工业 </t>
    <phoneticPr fontId="2" type="noConversion"/>
  </si>
  <si>
    <t xml:space="preserve">   黑色金属矿采选业</t>
    <phoneticPr fontId="2" type="noConversion"/>
  </si>
  <si>
    <t>五氧化二钒</t>
    <phoneticPr fontId="2" type="noConversion"/>
  </si>
  <si>
    <t xml:space="preserve">   化学原料和化学制品制造业</t>
    <phoneticPr fontId="2" type="noConversion"/>
  </si>
  <si>
    <t>三氧化二钒</t>
    <phoneticPr fontId="2" type="noConversion"/>
  </si>
  <si>
    <t xml:space="preserve">   煤炭开采和洗选业</t>
    <phoneticPr fontId="2" type="noConversion"/>
  </si>
  <si>
    <t>钛精矿</t>
    <phoneticPr fontId="31" type="noConversion"/>
  </si>
  <si>
    <t xml:space="preserve">   金属制品业 </t>
    <phoneticPr fontId="2" type="noConversion"/>
  </si>
  <si>
    <t>钛白粉</t>
    <phoneticPr fontId="2" type="noConversion"/>
  </si>
  <si>
    <t xml:space="preserve">   石油、煤炭及其他燃料加工业 </t>
    <phoneticPr fontId="2" type="noConversion"/>
  </si>
  <si>
    <t>海绵钛</t>
    <phoneticPr fontId="2" type="noConversion"/>
  </si>
  <si>
    <t xml:space="preserve">   电力、热力生产和供应业</t>
    <phoneticPr fontId="30" type="noConversion"/>
  </si>
  <si>
    <t>水泥</t>
    <phoneticPr fontId="2" type="noConversion"/>
  </si>
  <si>
    <t xml:space="preserve">   有色金属矿采选业</t>
    <phoneticPr fontId="2" type="noConversion"/>
  </si>
  <si>
    <t>焦炭</t>
    <phoneticPr fontId="29" type="noConversion"/>
  </si>
  <si>
    <t xml:space="preserve">   非金属矿物制品业</t>
    <phoneticPr fontId="2" type="noConversion"/>
  </si>
  <si>
    <t>发电量（亿千瓦时）</t>
    <phoneticPr fontId="29" type="noConversion"/>
  </si>
  <si>
    <t xml:space="preserve">   汽车制造业</t>
    <phoneticPr fontId="2" type="noConversion"/>
  </si>
  <si>
    <t>单位：万元</t>
    <phoneticPr fontId="29" type="noConversion"/>
  </si>
  <si>
    <t>二、产销率（%）</t>
    <phoneticPr fontId="29" type="noConversion"/>
  </si>
  <si>
    <t>规模以上工业企业经济效益</t>
    <phoneticPr fontId="29" type="noConversion"/>
  </si>
  <si>
    <t>±%</t>
    <phoneticPr fontId="29" type="noConversion"/>
  </si>
  <si>
    <t xml:space="preserve">        其中：亏损企业</t>
    <phoneticPr fontId="30" type="noConversion"/>
  </si>
  <si>
    <t xml:space="preserve">    流动资产合计</t>
    <phoneticPr fontId="30" type="noConversion"/>
  </si>
  <si>
    <t xml:space="preserve">        其中：存货</t>
    <phoneticPr fontId="30" type="noConversion"/>
  </si>
  <si>
    <t xml:space="preserve">    资产合计</t>
    <phoneticPr fontId="30" type="noConversion"/>
  </si>
  <si>
    <t xml:space="preserve">    负债合计</t>
    <phoneticPr fontId="30" type="noConversion"/>
  </si>
  <si>
    <t xml:space="preserve">    营业收入</t>
    <phoneticPr fontId="29" type="noConversion"/>
  </si>
  <si>
    <t xml:space="preserve">        其中：主营业务收入</t>
    <phoneticPr fontId="29" type="noConversion"/>
  </si>
  <si>
    <t xml:space="preserve">    营业成本</t>
    <phoneticPr fontId="29" type="noConversion"/>
  </si>
  <si>
    <t>　      其中：主营业务成本</t>
    <phoneticPr fontId="29" type="noConversion"/>
  </si>
  <si>
    <t xml:space="preserve">    利润总额</t>
    <phoneticPr fontId="30" type="noConversion"/>
  </si>
  <si>
    <t>（四）能源</t>
    <phoneticPr fontId="15" type="noConversion"/>
  </si>
  <si>
    <t xml:space="preserve"> （五）投资</t>
    <phoneticPr fontId="6" type="noConversion"/>
  </si>
  <si>
    <t>单位：亿元</t>
    <phoneticPr fontId="2" type="noConversion"/>
  </si>
  <si>
    <t>本月止累计</t>
    <phoneticPr fontId="6" type="noConversion"/>
  </si>
  <si>
    <t>累计±%</t>
    <phoneticPr fontId="6" type="noConversion"/>
  </si>
  <si>
    <t>本月止累计</t>
    <phoneticPr fontId="29" type="noConversion"/>
  </si>
  <si>
    <t>累计±%</t>
    <phoneticPr fontId="15" type="noConversion"/>
  </si>
  <si>
    <t>一、规上工业综合能源消费量（万吨标准煤）</t>
    <phoneticPr fontId="28" type="noConversion"/>
  </si>
  <si>
    <t>一、全社会固定资产投资</t>
    <phoneticPr fontId="5" type="noConversion"/>
  </si>
  <si>
    <t>（一）按工业行业分</t>
    <phoneticPr fontId="28" type="noConversion"/>
  </si>
  <si>
    <t xml:space="preserve">       # 项目投资</t>
    <phoneticPr fontId="5" type="noConversion"/>
  </si>
  <si>
    <t xml:space="preserve">       # 民间投资</t>
    <phoneticPr fontId="5" type="noConversion"/>
  </si>
  <si>
    <t xml:space="preserve">    (一)按构成分</t>
    <phoneticPr fontId="5" type="noConversion"/>
  </si>
  <si>
    <t xml:space="preserve">     电力、热力、燃气及水生产和供应业</t>
    <phoneticPr fontId="28" type="noConversion"/>
  </si>
  <si>
    <t xml:space="preserve">         1、建安工程</t>
    <phoneticPr fontId="5" type="noConversion"/>
  </si>
  <si>
    <t>（二）高耗能行业</t>
    <phoneticPr fontId="28" type="noConversion"/>
  </si>
  <si>
    <t xml:space="preserve">         2、设备工器具购置</t>
    <phoneticPr fontId="5" type="noConversion"/>
  </si>
  <si>
    <t xml:space="preserve">   石油、煤炭及其他燃料加工业</t>
    <phoneticPr fontId="28" type="noConversion"/>
  </si>
  <si>
    <t xml:space="preserve">         3、其他费用</t>
    <phoneticPr fontId="5" type="noConversion"/>
  </si>
  <si>
    <t xml:space="preserve">   （二）按结构分</t>
    <phoneticPr fontId="5" type="noConversion"/>
  </si>
  <si>
    <t xml:space="preserve">          1、基础设施投资</t>
    <phoneticPr fontId="5" type="noConversion"/>
  </si>
  <si>
    <t xml:space="preserve">          2、产业投资</t>
    <phoneticPr fontId="5" type="noConversion"/>
  </si>
  <si>
    <t xml:space="preserve">          3、民生及社会事业投资</t>
    <phoneticPr fontId="5" type="noConversion"/>
  </si>
  <si>
    <t xml:space="preserve">          4、房地产开发</t>
    <phoneticPr fontId="2" type="noConversion"/>
  </si>
  <si>
    <t xml:space="preserve">          5、其他投资</t>
    <phoneticPr fontId="2" type="noConversion"/>
  </si>
  <si>
    <t xml:space="preserve">    (三)按行业分</t>
    <phoneticPr fontId="5" type="noConversion"/>
  </si>
  <si>
    <t xml:space="preserve">    风力发电量</t>
    <phoneticPr fontId="28" type="noConversion"/>
  </si>
  <si>
    <t xml:space="preserve">    太阳能发电量</t>
    <phoneticPr fontId="28" type="noConversion"/>
  </si>
  <si>
    <t xml:space="preserve">            # 工业</t>
    <phoneticPr fontId="2" type="noConversion"/>
  </si>
  <si>
    <t>二、商品房开发与销售（万平方米）</t>
    <phoneticPr fontId="5" type="noConversion"/>
  </si>
  <si>
    <t xml:space="preserve">     (一)房屋施工面积</t>
    <phoneticPr fontId="2" type="noConversion"/>
  </si>
  <si>
    <t xml:space="preserve">         # 住宅</t>
    <phoneticPr fontId="2" type="noConversion"/>
  </si>
  <si>
    <t xml:space="preserve">    （四）商品房待售面积</t>
    <phoneticPr fontId="5" type="noConversion"/>
  </si>
  <si>
    <t>（六）国内外贸易</t>
    <phoneticPr fontId="15" type="noConversion"/>
  </si>
  <si>
    <t>（七）财政、税收</t>
    <phoneticPr fontId="15" type="noConversion"/>
  </si>
  <si>
    <t>一、地方财政收入</t>
    <phoneticPr fontId="15" type="noConversion"/>
  </si>
  <si>
    <t xml:space="preserve">       城镇</t>
    <phoneticPr fontId="28" type="noConversion"/>
  </si>
  <si>
    <t xml:space="preserve">        其中：税收收入</t>
    <phoneticPr fontId="6" type="noConversion"/>
  </si>
  <si>
    <t xml:space="preserve">       乡村</t>
    <phoneticPr fontId="28" type="noConversion"/>
  </si>
  <si>
    <t xml:space="preserve">              非税收入</t>
    <phoneticPr fontId="6" type="noConversion"/>
  </si>
  <si>
    <t xml:space="preserve">   (二)按消费形态分</t>
    <phoneticPr fontId="28" type="noConversion"/>
  </si>
  <si>
    <t xml:space="preserve">       餐饮收入</t>
    <phoneticPr fontId="28" type="noConversion"/>
  </si>
  <si>
    <t xml:space="preserve">       商品零售</t>
    <phoneticPr fontId="28" type="noConversion"/>
  </si>
  <si>
    <t xml:space="preserve">    1、一般公共预算支出</t>
    <phoneticPr fontId="15" type="noConversion"/>
  </si>
  <si>
    <t>二、外贸进出口总额（亿元）</t>
    <phoneticPr fontId="28" type="noConversion"/>
  </si>
  <si>
    <t xml:space="preserve">        其中：一般公共服务</t>
    <phoneticPr fontId="2" type="noConversion"/>
  </si>
  <si>
    <t xml:space="preserve">        出口总额</t>
    <phoneticPr fontId="28" type="noConversion"/>
  </si>
  <si>
    <t xml:space="preserve">              教育</t>
    <phoneticPr fontId="2" type="noConversion"/>
  </si>
  <si>
    <t xml:space="preserve">        进口总额</t>
    <phoneticPr fontId="28" type="noConversion"/>
  </si>
  <si>
    <t xml:space="preserve">              社会保障和就业</t>
    <phoneticPr fontId="2" type="noConversion"/>
  </si>
  <si>
    <t>三、招商引资当年到位资金额</t>
    <phoneticPr fontId="2" type="noConversion"/>
  </si>
  <si>
    <t xml:space="preserve">      国内省外到位资金 </t>
    <phoneticPr fontId="2" type="noConversion"/>
  </si>
  <si>
    <t xml:space="preserve">      省内到位资金 </t>
    <phoneticPr fontId="2" type="noConversion"/>
  </si>
  <si>
    <t>（八）金   融</t>
    <phoneticPr fontId="15" type="noConversion"/>
  </si>
  <si>
    <t xml:space="preserve"> （九）城市物价</t>
    <phoneticPr fontId="5" type="noConversion"/>
  </si>
  <si>
    <t>单位：%</t>
    <phoneticPr fontId="2" type="noConversion"/>
  </si>
  <si>
    <t>本月末</t>
    <phoneticPr fontId="6" type="noConversion"/>
  </si>
  <si>
    <t>比年初增减</t>
    <phoneticPr fontId="6" type="noConversion"/>
  </si>
  <si>
    <t>城市物价(上年同期=100)</t>
    <phoneticPr fontId="2" type="noConversion"/>
  </si>
  <si>
    <t>当月</t>
    <phoneticPr fontId="2" type="noConversion"/>
  </si>
  <si>
    <t>本月止   累计</t>
    <phoneticPr fontId="2" type="noConversion"/>
  </si>
  <si>
    <t>绝对额</t>
    <phoneticPr fontId="6" type="noConversion"/>
  </si>
  <si>
    <t>±%</t>
    <phoneticPr fontId="6" type="noConversion"/>
  </si>
  <si>
    <t>一、金融机构本外币各项存款余额</t>
    <phoneticPr fontId="6" type="noConversion"/>
  </si>
  <si>
    <t>一、居民消费价格总指数</t>
    <phoneticPr fontId="2" type="noConversion"/>
  </si>
  <si>
    <t xml:space="preserve">    金融机构人民币各项存款余额</t>
    <phoneticPr fontId="6" type="noConversion"/>
  </si>
  <si>
    <t xml:space="preserve">    # 消费品价格指数</t>
    <phoneticPr fontId="25" type="noConversion"/>
  </si>
  <si>
    <t xml:space="preserve">     1、住户存款</t>
    <phoneticPr fontId="6" type="noConversion"/>
  </si>
  <si>
    <t xml:space="preserve">    # 服务价格指数</t>
    <phoneticPr fontId="25" type="noConversion"/>
  </si>
  <si>
    <t xml:space="preserve">        # 活期存款</t>
    <phoneticPr fontId="6" type="noConversion"/>
  </si>
  <si>
    <t>1、食品烟酒</t>
    <phoneticPr fontId="26" type="noConversion"/>
  </si>
  <si>
    <t xml:space="preserve">          定期及其他存款</t>
    <phoneticPr fontId="6" type="noConversion"/>
  </si>
  <si>
    <t xml:space="preserve">      粮    食</t>
    <phoneticPr fontId="2" type="noConversion"/>
  </si>
  <si>
    <t xml:space="preserve">     2、非金融企业存款</t>
    <phoneticPr fontId="6" type="noConversion"/>
  </si>
  <si>
    <t xml:space="preserve">      鲜    菜</t>
    <phoneticPr fontId="26" type="noConversion"/>
  </si>
  <si>
    <t xml:space="preserve">      畜    肉</t>
    <phoneticPr fontId="26" type="noConversion"/>
  </si>
  <si>
    <t xml:space="preserve">      水 产 品</t>
    <phoneticPr fontId="2" type="noConversion"/>
  </si>
  <si>
    <t xml:space="preserve">     3、广义政府存款</t>
    <phoneticPr fontId="6" type="noConversion"/>
  </si>
  <si>
    <t xml:space="preserve">      蛋</t>
    <phoneticPr fontId="26" type="noConversion"/>
  </si>
  <si>
    <t xml:space="preserve">      鲜    果</t>
    <phoneticPr fontId="26" type="noConversion"/>
  </si>
  <si>
    <t>2、衣着</t>
    <phoneticPr fontId="26" type="noConversion"/>
  </si>
  <si>
    <t xml:space="preserve">     4、非银行业金融机构存放</t>
    <phoneticPr fontId="6" type="noConversion"/>
  </si>
  <si>
    <t>3、居住</t>
    <phoneticPr fontId="26" type="noConversion"/>
  </si>
  <si>
    <t>二、金融机构本外币各项贷款余额</t>
    <phoneticPr fontId="6" type="noConversion"/>
  </si>
  <si>
    <t>4、生活用品及服务</t>
    <phoneticPr fontId="26" type="noConversion"/>
  </si>
  <si>
    <t xml:space="preserve">     金融机构人民币各项贷款余额</t>
    <phoneticPr fontId="6" type="noConversion"/>
  </si>
  <si>
    <t>5、交通和通信</t>
    <phoneticPr fontId="26" type="noConversion"/>
  </si>
  <si>
    <t>6、教育文化和娱乐</t>
    <phoneticPr fontId="26" type="noConversion"/>
  </si>
  <si>
    <t xml:space="preserve">          #短期贷款</t>
    <phoneticPr fontId="6" type="noConversion"/>
  </si>
  <si>
    <t>7、医疗保健</t>
    <phoneticPr fontId="26" type="noConversion"/>
  </si>
  <si>
    <t xml:space="preserve">           中长期贷款</t>
    <phoneticPr fontId="6" type="noConversion"/>
  </si>
  <si>
    <t>8、其他用品和服务</t>
    <phoneticPr fontId="26" type="noConversion"/>
  </si>
  <si>
    <t>二、商品零售价格总指数</t>
    <phoneticPr fontId="2" type="noConversion"/>
  </si>
  <si>
    <t>三、工业生产者出厂价格指数</t>
    <phoneticPr fontId="25" type="noConversion"/>
  </si>
  <si>
    <t>三、金融机构外汇贷款余额（万美元）</t>
    <phoneticPr fontId="6" type="noConversion"/>
  </si>
  <si>
    <t>四、个人消费贷款余额</t>
    <phoneticPr fontId="6" type="noConversion"/>
  </si>
  <si>
    <t>四、工业生产者购进价格指数</t>
    <phoneticPr fontId="25" type="noConversion"/>
  </si>
  <si>
    <t xml:space="preserve">      # 住房消费贷款</t>
    <phoneticPr fontId="6" type="noConversion"/>
  </si>
  <si>
    <t xml:space="preserve">        汽车消费贷款</t>
    <phoneticPr fontId="6" type="noConversion"/>
  </si>
  <si>
    <t>五、签发承兑汇票余额</t>
    <phoneticPr fontId="6" type="noConversion"/>
  </si>
  <si>
    <t>（十）城镇居民生活</t>
    <phoneticPr fontId="5" type="noConversion"/>
  </si>
  <si>
    <t>（十一）农村居民生活</t>
    <phoneticPr fontId="5" type="noConversion"/>
  </si>
  <si>
    <t>累计±%</t>
    <phoneticPr fontId="2" type="noConversion"/>
  </si>
  <si>
    <t xml:space="preserve">              财产净收入</t>
    <phoneticPr fontId="2" type="noConversion"/>
  </si>
  <si>
    <t xml:space="preserve">              转移净收入</t>
    <phoneticPr fontId="2" type="noConversion"/>
  </si>
  <si>
    <t xml:space="preserve">         其中：食品烟酒</t>
    <phoneticPr fontId="2" type="noConversion"/>
  </si>
  <si>
    <t xml:space="preserve">     其中：食品烟酒</t>
    <phoneticPr fontId="2" type="noConversion"/>
  </si>
  <si>
    <t xml:space="preserve">               生活用品及服务</t>
    <phoneticPr fontId="2" type="noConversion"/>
  </si>
  <si>
    <t xml:space="preserve">           生活用品及服务</t>
    <phoneticPr fontId="2" type="noConversion"/>
  </si>
  <si>
    <t xml:space="preserve">           交通和通信</t>
    <phoneticPr fontId="2" type="noConversion"/>
  </si>
  <si>
    <t xml:space="preserve">           教育、文化和娱乐</t>
    <phoneticPr fontId="2" type="noConversion"/>
  </si>
  <si>
    <t xml:space="preserve">               教育、文化和娱乐</t>
    <phoneticPr fontId="2" type="noConversion"/>
  </si>
  <si>
    <t xml:space="preserve">               其他用品及服务</t>
    <phoneticPr fontId="2" type="noConversion"/>
  </si>
  <si>
    <t xml:space="preserve">           其他用品及服务</t>
    <phoneticPr fontId="2" type="noConversion"/>
  </si>
  <si>
    <t xml:space="preserve">   # 税收合计</t>
  </si>
  <si>
    <t xml:space="preserve">     # 第三产业</t>
  </si>
  <si>
    <t xml:space="preserve">       # 增值税</t>
  </si>
  <si>
    <t xml:space="preserve">         消费税</t>
  </si>
  <si>
    <t xml:space="preserve">         营业税</t>
    <phoneticPr fontId="17" type="noConversion"/>
  </si>
  <si>
    <t>三、税务局组织收入总计</t>
    <phoneticPr fontId="17" type="noConversion"/>
  </si>
  <si>
    <t xml:space="preserve">十一、金融机构人民币存款余额                 </t>
    <phoneticPr fontId="2" type="noConversion"/>
  </si>
  <si>
    <t xml:space="preserve">十二、进出口总额 </t>
    <phoneticPr fontId="2" type="noConversion"/>
  </si>
  <si>
    <t>十三、招商引资当年到位资金</t>
    <phoneticPr fontId="2" type="noConversion"/>
  </si>
  <si>
    <t>十、税务局组织收入</t>
    <phoneticPr fontId="2" type="noConversion"/>
  </si>
  <si>
    <t>二、规上工业新能源产品产量（亿千瓦时）</t>
    <phoneticPr fontId="28" type="noConversion"/>
  </si>
  <si>
    <t xml:space="preserve">    1、一般公共预算收入</t>
    <phoneticPr fontId="15" type="noConversion"/>
  </si>
  <si>
    <t xml:space="preserve">   (一)按经营地分</t>
    <phoneticPr fontId="28" type="noConversion"/>
  </si>
  <si>
    <r>
      <t xml:space="preserve">                    </t>
    </r>
    <r>
      <rPr>
        <sz val="11"/>
        <color theme="1"/>
        <rFont val="宋体"/>
        <family val="3"/>
        <charset val="134"/>
      </rPr>
      <t>财政性存款</t>
    </r>
    <phoneticPr fontId="6" type="noConversion"/>
  </si>
  <si>
    <r>
      <t xml:space="preserve">                    </t>
    </r>
    <r>
      <rPr>
        <sz val="11"/>
        <color theme="1"/>
        <rFont val="宋体"/>
        <family val="3"/>
        <charset val="134"/>
      </rPr>
      <t>机关团体存款</t>
    </r>
    <phoneticPr fontId="6" type="noConversion"/>
  </si>
  <si>
    <r>
      <t>1.</t>
    </r>
    <r>
      <rPr>
        <sz val="11"/>
        <color theme="1"/>
        <rFont val="宋体"/>
        <family val="3"/>
        <charset val="134"/>
      </rPr>
      <t>、住户贷款</t>
    </r>
    <phoneticPr fontId="6" type="noConversion"/>
  </si>
  <si>
    <r>
      <t>2</t>
    </r>
    <r>
      <rPr>
        <sz val="11"/>
        <color theme="1"/>
        <rFont val="宋体"/>
        <family val="3"/>
        <charset val="134"/>
      </rPr>
      <t>、非金融企业及机关团体贷款</t>
    </r>
    <phoneticPr fontId="6" type="noConversion"/>
  </si>
  <si>
    <r>
      <t xml:space="preserve">                       </t>
    </r>
    <r>
      <rPr>
        <sz val="11"/>
        <color theme="1"/>
        <rFont val="宋体"/>
        <family val="3"/>
        <charset val="134"/>
      </rPr>
      <t>票据融资</t>
    </r>
    <phoneticPr fontId="6" type="noConversion"/>
  </si>
  <si>
    <r>
      <t>3.</t>
    </r>
    <r>
      <rPr>
        <sz val="11"/>
        <color theme="1"/>
        <rFont val="宋体"/>
        <family val="3"/>
        <charset val="134"/>
      </rPr>
      <t>非银行金融机构贷款</t>
    </r>
    <phoneticPr fontId="6" type="noConversion"/>
  </si>
  <si>
    <r>
      <t>12</t>
    </r>
    <r>
      <rPr>
        <b/>
        <sz val="36"/>
        <rFont val="宋体"/>
        <family val="3"/>
        <charset val="134"/>
      </rPr>
      <t>月</t>
    </r>
    <phoneticPr fontId="2" type="noConversion"/>
  </si>
  <si>
    <t>二0一九年一月</t>
    <phoneticPr fontId="2" type="noConversion"/>
  </si>
  <si>
    <t>注：在税务局组织收入总计累计数据中，出口退税3546万元，</t>
    <phoneticPr fontId="17" type="noConversion"/>
  </si>
  <si>
    <t xml:space="preserve">    其他收入43899万元。</t>
    <phoneticPr fontId="17" type="noConversion"/>
  </si>
  <si>
    <t>1-11月止累计</t>
    <phoneticPr fontId="29" type="noConversion"/>
  </si>
  <si>
    <t>全年</t>
    <phoneticPr fontId="2" type="noConversion"/>
  </si>
  <si>
    <t xml:space="preserve">  # 批发和零售业增加值</t>
    <phoneticPr fontId="2" type="noConversion"/>
  </si>
  <si>
    <t>全年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</si>
</sst>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0_ "/>
    <numFmt numFmtId="177" formatCode="0.0_);[Red]\(0.0\)"/>
    <numFmt numFmtId="178" formatCode="0.00_);[Red]\(0.00\)"/>
    <numFmt numFmtId="179" formatCode="0.0_ "/>
    <numFmt numFmtId="180" formatCode="0.0"/>
    <numFmt numFmtId="181" formatCode="0_ "/>
    <numFmt numFmtId="183" formatCode="0_);[Red]\(0\)"/>
  </numFmts>
  <fonts count="71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"/>
      <name val="宋体"/>
      <family val="3"/>
      <charset val="134"/>
    </font>
    <font>
      <sz val="9"/>
      <name val="宋体"/>
      <family val="3"/>
      <charset val="134"/>
    </font>
    <font>
      <b/>
      <sz val="10"/>
      <name val="方正楷体简体"/>
      <family val="4"/>
      <charset val="134"/>
    </font>
    <font>
      <sz val="10"/>
      <name val="Geneva"/>
      <family val="2"/>
    </font>
    <font>
      <b/>
      <sz val="10"/>
      <name val="宋体"/>
      <family val="3"/>
      <charset val="134"/>
    </font>
    <font>
      <b/>
      <sz val="36"/>
      <name val="Times New Roman"/>
      <family val="1"/>
    </font>
    <font>
      <b/>
      <sz val="36"/>
      <name val="宋体"/>
      <family val="3"/>
      <charset val="134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sz val="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26"/>
      <name val="宋体"/>
      <family val="3"/>
      <charset val="134"/>
    </font>
    <font>
      <sz val="26"/>
      <name val="楷体"/>
      <family val="3"/>
      <charset val="134"/>
    </font>
    <font>
      <b/>
      <sz val="36"/>
      <color indexed="10"/>
      <name val="Times New Roman"/>
      <family val="1"/>
    </font>
    <font>
      <sz val="9"/>
      <name val="Arial"/>
      <family val="2"/>
    </font>
    <font>
      <b/>
      <sz val="2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楷体_GB2312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12"/>
      <color theme="1"/>
      <name val="黑体"/>
      <family val="3"/>
      <charset val="134"/>
    </font>
    <font>
      <sz val="12"/>
      <color rgb="FF0070C0"/>
      <name val="宋体"/>
      <family val="3"/>
      <charset val="134"/>
    </font>
    <font>
      <sz val="14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rgb="FF0070C0"/>
      <name val="宋体"/>
      <family val="3"/>
      <charset val="134"/>
    </font>
    <font>
      <sz val="11"/>
      <color rgb="FF0070C0"/>
      <name val="宋体"/>
      <family val="3"/>
      <charset val="134"/>
      <scheme val="minor"/>
    </font>
    <font>
      <b/>
      <sz val="11"/>
      <color rgb="FF0070C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color rgb="FF0070C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theme="1"/>
      <name val="宋体"/>
      <family val="2"/>
      <scheme val="minor"/>
    </font>
    <font>
      <sz val="9"/>
      <color rgb="FF0070C0"/>
      <name val="宋体"/>
      <family val="3"/>
      <charset val="134"/>
    </font>
    <font>
      <b/>
      <sz val="11"/>
      <color rgb="FF00B0F0"/>
      <name val="宋体"/>
      <family val="3"/>
      <charset val="134"/>
    </font>
    <font>
      <sz val="11"/>
      <color rgb="FF00B0F0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74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/>
      <top style="hair">
        <color indexed="8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</borders>
  <cellStyleXfs count="132">
    <xf numFmtId="0" fontId="0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4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7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" fillId="0" borderId="0">
      <alignment vertical="center"/>
    </xf>
    <xf numFmtId="0" fontId="3" fillId="0" borderId="0"/>
    <xf numFmtId="0" fontId="16" fillId="0" borderId="0"/>
    <xf numFmtId="0" fontId="2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50" fillId="4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3" fillId="22" borderId="40" applyNumberFormat="0" applyAlignment="0" applyProtection="0">
      <alignment vertical="center"/>
    </xf>
    <xf numFmtId="0" fontId="54" fillId="23" borderId="41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7" fillId="0" borderId="42" applyNumberFormat="0" applyFill="0" applyAlignment="0" applyProtection="0">
      <alignment vertical="center"/>
    </xf>
    <xf numFmtId="0" fontId="58" fillId="0" borderId="43" applyNumberFormat="0" applyFill="0" applyAlignment="0" applyProtection="0">
      <alignment vertical="center"/>
    </xf>
    <xf numFmtId="0" fontId="59" fillId="0" borderId="44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9" borderId="40" applyNumberFormat="0" applyAlignment="0" applyProtection="0">
      <alignment vertical="center"/>
    </xf>
    <xf numFmtId="0" fontId="61" fillId="0" borderId="45" applyNumberFormat="0" applyFill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16" fillId="25" borderId="46" applyNumberFormat="0" applyFont="0" applyAlignment="0" applyProtection="0">
      <alignment vertical="center"/>
    </xf>
    <xf numFmtId="0" fontId="63" fillId="22" borderId="47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48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57" fillId="0" borderId="42" applyNumberFormat="0" applyFill="0" applyAlignment="0" applyProtection="0">
      <alignment vertical="center"/>
    </xf>
    <xf numFmtId="0" fontId="58" fillId="0" borderId="43" applyNumberFormat="0" applyFill="0" applyAlignment="0" applyProtection="0">
      <alignment vertical="center"/>
    </xf>
    <xf numFmtId="0" fontId="59" fillId="0" borderId="44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32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" fillId="0" borderId="0"/>
    <xf numFmtId="0" fontId="16" fillId="0" borderId="0">
      <alignment vertical="center"/>
    </xf>
    <xf numFmtId="0" fontId="16" fillId="0" borderId="0">
      <alignment vertical="center"/>
    </xf>
    <xf numFmtId="0" fontId="56" fillId="6" borderId="0" applyNumberFormat="0" applyBorder="0" applyAlignment="0" applyProtection="0">
      <alignment vertical="center"/>
    </xf>
    <xf numFmtId="0" fontId="65" fillId="0" borderId="48" applyNumberFormat="0" applyFill="0" applyAlignment="0" applyProtection="0">
      <alignment vertical="center"/>
    </xf>
    <xf numFmtId="0" fontId="53" fillId="22" borderId="40" applyNumberFormat="0" applyAlignment="0" applyProtection="0">
      <alignment vertical="center"/>
    </xf>
    <xf numFmtId="0" fontId="54" fillId="23" borderId="41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1" fillId="0" borderId="45" applyNumberFormat="0" applyFill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3" fillId="22" borderId="47" applyNumberFormat="0" applyAlignment="0" applyProtection="0">
      <alignment vertical="center"/>
    </xf>
    <xf numFmtId="0" fontId="60" fillId="9" borderId="40" applyNumberFormat="0" applyAlignment="0" applyProtection="0">
      <alignment vertical="center"/>
    </xf>
    <xf numFmtId="0" fontId="16" fillId="25" borderId="46" applyNumberFormat="0" applyFont="0" applyAlignment="0" applyProtection="0">
      <alignment vertical="center"/>
    </xf>
    <xf numFmtId="0" fontId="16" fillId="0" borderId="0"/>
    <xf numFmtId="0" fontId="1" fillId="0" borderId="0">
      <alignment vertical="center"/>
    </xf>
    <xf numFmtId="0" fontId="3" fillId="0" borderId="0"/>
    <xf numFmtId="0" fontId="3" fillId="25" borderId="46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25" borderId="46" applyNumberFormat="0" applyFont="0" applyAlignment="0" applyProtection="0">
      <alignment vertical="center"/>
    </xf>
    <xf numFmtId="0" fontId="67" fillId="0" borderId="0"/>
    <xf numFmtId="0" fontId="3" fillId="0" borderId="0"/>
    <xf numFmtId="0" fontId="3" fillId="0" borderId="0"/>
  </cellStyleXfs>
  <cellXfs count="327">
    <xf numFmtId="0" fontId="0" fillId="0" borderId="0" xfId="0"/>
    <xf numFmtId="0" fontId="7" fillId="0" borderId="0" xfId="0" applyFont="1" applyBorder="1" applyAlignment="1">
      <alignment horizontal="right" vertical="center"/>
    </xf>
    <xf numFmtId="0" fontId="8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8" fillId="0" borderId="0" xfId="0" applyFont="1" applyBorder="1"/>
    <xf numFmtId="0" fontId="12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8" fillId="0" borderId="0" xfId="0" applyFont="1" applyAlignment="1">
      <alignment horizontal="right"/>
    </xf>
    <xf numFmtId="0" fontId="19" fillId="0" borderId="0" xfId="0" applyFont="1"/>
    <xf numFmtId="0" fontId="21" fillId="0" borderId="0" xfId="0" applyFont="1"/>
    <xf numFmtId="176" fontId="34" fillId="0" borderId="0" xfId="0" applyNumberFormat="1" applyFont="1" applyBorder="1" applyAlignment="1">
      <alignment horizontal="right" vertical="center"/>
    </xf>
    <xf numFmtId="0" fontId="35" fillId="0" borderId="1" xfId="0" applyFont="1" applyBorder="1" applyAlignment="1">
      <alignment vertical="center"/>
    </xf>
    <xf numFmtId="0" fontId="36" fillId="0" borderId="1" xfId="0" applyFont="1" applyBorder="1"/>
    <xf numFmtId="0" fontId="39" fillId="0" borderId="2" xfId="0" applyFont="1" applyBorder="1" applyAlignment="1">
      <alignment horizontal="right"/>
    </xf>
    <xf numFmtId="0" fontId="39" fillId="0" borderId="4" xfId="0" applyFont="1" applyBorder="1" applyAlignment="1">
      <alignment vertical="center"/>
    </xf>
    <xf numFmtId="177" fontId="39" fillId="0" borderId="7" xfId="30" applyNumberFormat="1" applyFont="1" applyFill="1" applyBorder="1" applyAlignment="1">
      <alignment horizontal="center" vertical="center" wrapText="1"/>
    </xf>
    <xf numFmtId="177" fontId="39" fillId="0" borderId="0" xfId="30" applyNumberFormat="1" applyFont="1" applyFill="1" applyBorder="1" applyAlignment="1">
      <alignment horizontal="center" vertical="center" wrapText="1"/>
    </xf>
    <xf numFmtId="0" fontId="39" fillId="0" borderId="5" xfId="0" applyFont="1" applyBorder="1" applyAlignment="1">
      <alignment vertical="center"/>
    </xf>
    <xf numFmtId="177" fontId="40" fillId="0" borderId="0" xfId="0" applyNumberFormat="1" applyFont="1"/>
    <xf numFmtId="0" fontId="41" fillId="2" borderId="0" xfId="0" applyFont="1" applyFill="1" applyBorder="1" applyAlignment="1">
      <alignment horizontal="center" vertical="center"/>
    </xf>
    <xf numFmtId="0" fontId="39" fillId="2" borderId="0" xfId="0" applyFont="1" applyFill="1" applyBorder="1" applyAlignment="1">
      <alignment horizontal="center" vertical="center"/>
    </xf>
    <xf numFmtId="0" fontId="39" fillId="0" borderId="0" xfId="0" applyFont="1" applyBorder="1" applyAlignment="1">
      <alignment horizontal="center" vertical="center" wrapText="1"/>
    </xf>
    <xf numFmtId="0" fontId="39" fillId="0" borderId="5" xfId="0" applyFont="1" applyFill="1" applyBorder="1" applyAlignment="1">
      <alignment wrapText="1"/>
    </xf>
    <xf numFmtId="0" fontId="39" fillId="0" borderId="8" xfId="0" applyFont="1" applyBorder="1" applyAlignment="1">
      <alignment vertical="center"/>
    </xf>
    <xf numFmtId="0" fontId="39" fillId="0" borderId="0" xfId="0" applyFont="1" applyBorder="1"/>
    <xf numFmtId="177" fontId="39" fillId="0" borderId="0" xfId="0" applyNumberFormat="1" applyFont="1"/>
    <xf numFmtId="0" fontId="42" fillId="0" borderId="7" xfId="0" applyFont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/>
    </xf>
    <xf numFmtId="0" fontId="39" fillId="0" borderId="0" xfId="0" applyFont="1" applyAlignment="1"/>
    <xf numFmtId="0" fontId="39" fillId="0" borderId="0" xfId="0" applyFont="1" applyBorder="1" applyAlignment="1">
      <alignment horizontal="right"/>
    </xf>
    <xf numFmtId="0" fontId="39" fillId="0" borderId="11" xfId="25" applyFont="1" applyBorder="1" applyAlignment="1">
      <alignment horizontal="center" vertical="center" wrapText="1"/>
    </xf>
    <xf numFmtId="0" fontId="39" fillId="0" borderId="0" xfId="25" applyFont="1" applyBorder="1" applyAlignment="1">
      <alignment vertical="center" wrapText="1"/>
    </xf>
    <xf numFmtId="0" fontId="39" fillId="0" borderId="12" xfId="25" applyFont="1" applyBorder="1" applyAlignment="1">
      <alignment horizontal="center" vertical="center" wrapText="1"/>
    </xf>
    <xf numFmtId="0" fontId="41" fillId="0" borderId="1" xfId="0" applyFont="1" applyBorder="1" applyAlignment="1">
      <alignment horizontal="left" vertical="center"/>
    </xf>
    <xf numFmtId="0" fontId="39" fillId="0" borderId="1" xfId="29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49" fontId="39" fillId="3" borderId="1" xfId="0" applyNumberFormat="1" applyFont="1" applyFill="1" applyBorder="1" applyAlignment="1">
      <alignment horizontal="left" vertical="center"/>
    </xf>
    <xf numFmtId="181" fontId="42" fillId="0" borderId="0" xfId="0" applyNumberFormat="1" applyFont="1" applyBorder="1" applyAlignment="1">
      <alignment horizontal="right" vertical="center"/>
    </xf>
    <xf numFmtId="49" fontId="40" fillId="0" borderId="1" xfId="0" applyNumberFormat="1" applyFont="1" applyBorder="1" applyAlignment="1">
      <alignment horizontal="left" vertical="center"/>
    </xf>
    <xf numFmtId="0" fontId="32" fillId="0" borderId="0" xfId="0" applyFont="1" applyBorder="1" applyAlignment="1">
      <alignment vertical="center"/>
    </xf>
    <xf numFmtId="0" fontId="39" fillId="3" borderId="1" xfId="29" applyFont="1" applyFill="1" applyBorder="1" applyAlignment="1">
      <alignment horizontal="left" vertical="center"/>
    </xf>
    <xf numFmtId="181" fontId="39" fillId="0" borderId="1" xfId="29" applyNumberFormat="1" applyFont="1" applyBorder="1" applyAlignment="1">
      <alignment horizontal="left" vertical="center"/>
    </xf>
    <xf numFmtId="181" fontId="39" fillId="0" borderId="13" xfId="29" applyNumberFormat="1" applyFont="1" applyBorder="1" applyAlignment="1">
      <alignment horizontal="left" vertical="center"/>
    </xf>
    <xf numFmtId="0" fontId="41" fillId="0" borderId="8" xfId="0" applyFont="1" applyBorder="1" applyAlignment="1">
      <alignment horizontal="left" vertical="center"/>
    </xf>
    <xf numFmtId="0" fontId="40" fillId="0" borderId="9" xfId="0" applyFont="1" applyBorder="1"/>
    <xf numFmtId="179" fontId="43" fillId="0" borderId="0" xfId="0" applyNumberFormat="1" applyFont="1" applyBorder="1" applyAlignment="1">
      <alignment horizontal="right" vertical="center"/>
    </xf>
    <xf numFmtId="181" fontId="32" fillId="0" borderId="6" xfId="0" applyNumberFormat="1" applyFont="1" applyBorder="1" applyAlignment="1">
      <alignment horizontal="right" vertical="center"/>
    </xf>
    <xf numFmtId="181" fontId="39" fillId="0" borderId="0" xfId="0" applyNumberFormat="1" applyFont="1" applyBorder="1" applyAlignment="1">
      <alignment horizontal="right" vertical="center"/>
    </xf>
    <xf numFmtId="0" fontId="39" fillId="0" borderId="0" xfId="29" applyFont="1" applyBorder="1" applyAlignment="1">
      <alignment horizontal="left" vertical="center"/>
    </xf>
    <xf numFmtId="49" fontId="39" fillId="0" borderId="0" xfId="0" applyNumberFormat="1" applyFont="1" applyBorder="1" applyAlignment="1">
      <alignment horizontal="left" vertical="center"/>
    </xf>
    <xf numFmtId="49" fontId="39" fillId="0" borderId="1" xfId="0" applyNumberFormat="1" applyFont="1" applyBorder="1" applyAlignment="1">
      <alignment horizontal="left" vertical="center"/>
    </xf>
    <xf numFmtId="0" fontId="39" fillId="0" borderId="13" xfId="29" applyFont="1" applyBorder="1" applyAlignment="1">
      <alignment horizontal="left" vertical="center"/>
    </xf>
    <xf numFmtId="179" fontId="39" fillId="0" borderId="0" xfId="0" applyNumberFormat="1" applyFont="1" applyBorder="1" applyAlignment="1">
      <alignment horizontal="center" vertical="center"/>
    </xf>
    <xf numFmtId="0" fontId="39" fillId="3" borderId="0" xfId="29" applyFont="1" applyFill="1" applyBorder="1" applyAlignment="1">
      <alignment horizontal="right" vertical="center"/>
    </xf>
    <xf numFmtId="176" fontId="39" fillId="0" borderId="11" xfId="0" applyNumberFormat="1" applyFont="1" applyBorder="1" applyAlignment="1">
      <alignment horizontal="center" vertical="center"/>
    </xf>
    <xf numFmtId="0" fontId="39" fillId="3" borderId="9" xfId="0" applyFont="1" applyFill="1" applyBorder="1" applyAlignment="1">
      <alignment horizontal="center" vertical="center"/>
    </xf>
    <xf numFmtId="0" fontId="39" fillId="3" borderId="12" xfId="0" applyFont="1" applyFill="1" applyBorder="1" applyAlignment="1">
      <alignment horizontal="center" vertical="center" wrapText="1"/>
    </xf>
    <xf numFmtId="0" fontId="39" fillId="3" borderId="11" xfId="0" applyFont="1" applyFill="1" applyBorder="1" applyAlignment="1">
      <alignment horizontal="center" vertical="center"/>
    </xf>
    <xf numFmtId="0" fontId="41" fillId="0" borderId="1" xfId="0" applyFont="1" applyBorder="1" applyAlignment="1"/>
    <xf numFmtId="0" fontId="39" fillId="0" borderId="0" xfId="0" applyFont="1" applyBorder="1" applyAlignment="1">
      <alignment horizontal="right" vertical="center" wrapText="1"/>
    </xf>
    <xf numFmtId="49" fontId="41" fillId="0" borderId="5" xfId="4" applyNumberFormat="1" applyFont="1" applyBorder="1" applyAlignment="1">
      <alignment horizontal="left" vertical="center"/>
    </xf>
    <xf numFmtId="0" fontId="39" fillId="0" borderId="1" xfId="0" applyFont="1" applyBorder="1" applyAlignment="1"/>
    <xf numFmtId="49" fontId="39" fillId="0" borderId="5" xfId="4" applyNumberFormat="1" applyFont="1" applyBorder="1" applyAlignment="1">
      <alignment horizontal="left" vertical="center"/>
    </xf>
    <xf numFmtId="183" fontId="39" fillId="0" borderId="0" xfId="0" applyNumberFormat="1" applyFont="1" applyBorder="1" applyAlignment="1">
      <alignment horizontal="right" vertical="center"/>
    </xf>
    <xf numFmtId="0" fontId="39" fillId="0" borderId="5" xfId="4" applyFont="1" applyBorder="1" applyAlignment="1">
      <alignment horizontal="left" vertical="center"/>
    </xf>
    <xf numFmtId="0" fontId="39" fillId="0" borderId="0" xfId="0" applyFont="1" applyFill="1" applyBorder="1" applyAlignment="1">
      <alignment horizontal="right" vertical="center" wrapText="1"/>
    </xf>
    <xf numFmtId="179" fontId="39" fillId="0" borderId="0" xfId="0" applyNumberFormat="1" applyFont="1" applyFill="1" applyBorder="1" applyAlignment="1">
      <alignment horizontal="right" vertical="center"/>
    </xf>
    <xf numFmtId="49" fontId="41" fillId="0" borderId="5" xfId="4" applyNumberFormat="1" applyFont="1" applyFill="1" applyBorder="1" applyAlignment="1">
      <alignment horizontal="left" vertical="center"/>
    </xf>
    <xf numFmtId="49" fontId="39" fillId="0" borderId="5" xfId="4" applyNumberFormat="1" applyFont="1" applyFill="1" applyBorder="1" applyAlignment="1">
      <alignment horizontal="left" vertical="center"/>
    </xf>
    <xf numFmtId="49" fontId="39" fillId="0" borderId="8" xfId="4" applyNumberFormat="1" applyFont="1" applyFill="1" applyBorder="1" applyAlignment="1">
      <alignment horizontal="left" vertical="center"/>
    </xf>
    <xf numFmtId="0" fontId="40" fillId="0" borderId="10" xfId="0" applyFont="1" applyBorder="1"/>
    <xf numFmtId="49" fontId="39" fillId="0" borderId="0" xfId="4" applyNumberFormat="1" applyFont="1" applyFill="1" applyBorder="1" applyAlignment="1">
      <alignment horizontal="left" vertical="center"/>
    </xf>
    <xf numFmtId="179" fontId="32" fillId="0" borderId="0" xfId="0" applyNumberFormat="1" applyFont="1" applyBorder="1" applyAlignment="1">
      <alignment vertical="center"/>
    </xf>
    <xf numFmtId="176" fontId="39" fillId="0" borderId="0" xfId="0" applyNumberFormat="1" applyFont="1" applyBorder="1" applyAlignment="1">
      <alignment horizontal="right" vertical="center"/>
    </xf>
    <xf numFmtId="179" fontId="39" fillId="0" borderId="0" xfId="0" applyNumberFormat="1" applyFont="1"/>
    <xf numFmtId="49" fontId="41" fillId="0" borderId="0" xfId="0" applyNumberFormat="1" applyFont="1" applyBorder="1" applyAlignment="1">
      <alignment horizontal="left" vertical="center"/>
    </xf>
    <xf numFmtId="181" fontId="41" fillId="0" borderId="0" xfId="0" applyNumberFormat="1" applyFont="1" applyBorder="1" applyAlignment="1">
      <alignment vertical="justify"/>
    </xf>
    <xf numFmtId="176" fontId="41" fillId="0" borderId="0" xfId="0" applyNumberFormat="1" applyFont="1" applyBorder="1" applyAlignment="1">
      <alignment horizontal="right" vertical="center"/>
    </xf>
    <xf numFmtId="181" fontId="39" fillId="0" borderId="0" xfId="0" applyNumberFormat="1" applyFont="1" applyBorder="1" applyAlignment="1">
      <alignment horizontal="center" vertical="center"/>
    </xf>
    <xf numFmtId="0" fontId="39" fillId="0" borderId="13" xfId="0" applyFont="1" applyBorder="1" applyAlignment="1"/>
    <xf numFmtId="0" fontId="32" fillId="0" borderId="0" xfId="0" applyFont="1" applyBorder="1" applyAlignment="1">
      <alignment horizontal="right" vertical="center" wrapText="1"/>
    </xf>
    <xf numFmtId="176" fontId="39" fillId="0" borderId="0" xfId="0" applyNumberFormat="1" applyFont="1"/>
    <xf numFmtId="0" fontId="41" fillId="0" borderId="0" xfId="0" applyFont="1" applyBorder="1" applyAlignment="1"/>
    <xf numFmtId="0" fontId="33" fillId="0" borderId="0" xfId="0" applyFont="1" applyBorder="1" applyAlignment="1">
      <alignment horizontal="right" vertical="center" wrapText="1"/>
    </xf>
    <xf numFmtId="0" fontId="39" fillId="0" borderId="14" xfId="0" applyFont="1" applyBorder="1" applyAlignment="1">
      <alignment horizontal="right" vertical="center"/>
    </xf>
    <xf numFmtId="0" fontId="39" fillId="0" borderId="0" xfId="0" applyFont="1" applyBorder="1" applyAlignment="1">
      <alignment vertical="center"/>
    </xf>
    <xf numFmtId="0" fontId="39" fillId="0" borderId="0" xfId="0" applyFont="1" applyAlignment="1">
      <alignment vertical="center"/>
    </xf>
    <xf numFmtId="0" fontId="39" fillId="0" borderId="15" xfId="0" applyFont="1" applyBorder="1" applyAlignment="1">
      <alignment vertical="center"/>
    </xf>
    <xf numFmtId="0" fontId="39" fillId="0" borderId="16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41" fillId="0" borderId="18" xfId="0" applyFont="1" applyBorder="1" applyAlignment="1">
      <alignment vertical="center"/>
    </xf>
    <xf numFmtId="0" fontId="41" fillId="0" borderId="19" xfId="26" applyNumberFormat="1" applyFont="1" applyFill="1" applyBorder="1" applyAlignment="1">
      <alignment horizontal="center" vertical="center"/>
    </xf>
    <xf numFmtId="179" fontId="41" fillId="0" borderId="20" xfId="0" applyNumberFormat="1" applyFont="1" applyBorder="1" applyAlignment="1">
      <alignment horizontal="center" vertical="center" shrinkToFit="1"/>
    </xf>
    <xf numFmtId="0" fontId="32" fillId="0" borderId="18" xfId="0" applyFont="1" applyFill="1" applyBorder="1" applyAlignment="1">
      <alignment vertical="center"/>
    </xf>
    <xf numFmtId="4" fontId="40" fillId="0" borderId="0" xfId="0" applyNumberFormat="1" applyFont="1"/>
    <xf numFmtId="0" fontId="32" fillId="0" borderId="18" xfId="0" applyFont="1" applyFill="1" applyBorder="1"/>
    <xf numFmtId="0" fontId="41" fillId="0" borderId="21" xfId="26" applyFont="1" applyBorder="1" applyAlignment="1">
      <alignment horizontal="right" vertical="center" shrinkToFit="1"/>
    </xf>
    <xf numFmtId="179" fontId="41" fillId="0" borderId="20" xfId="0" applyNumberFormat="1" applyFont="1" applyFill="1" applyBorder="1" applyAlignment="1">
      <alignment horizontal="right" vertical="center" shrinkToFit="1"/>
    </xf>
    <xf numFmtId="0" fontId="42" fillId="0" borderId="0" xfId="0" applyNumberFormat="1" applyFont="1" applyFill="1" applyBorder="1" applyAlignment="1" applyProtection="1">
      <alignment vertical="center"/>
    </xf>
    <xf numFmtId="0" fontId="39" fillId="0" borderId="18" xfId="0" applyFont="1" applyFill="1" applyBorder="1" applyAlignment="1">
      <alignment vertical="center"/>
    </xf>
    <xf numFmtId="0" fontId="39" fillId="0" borderId="22" xfId="0" applyFont="1" applyFill="1" applyBorder="1" applyAlignment="1">
      <alignment vertical="center"/>
    </xf>
    <xf numFmtId="0" fontId="33" fillId="0" borderId="22" xfId="0" applyFont="1" applyFill="1" applyBorder="1" applyAlignment="1">
      <alignment horizontal="left" vertical="center"/>
    </xf>
    <xf numFmtId="0" fontId="32" fillId="0" borderId="22" xfId="0" applyFont="1" applyBorder="1" applyAlignment="1">
      <alignment horizontal="left" vertical="center" wrapText="1"/>
    </xf>
    <xf numFmtId="0" fontId="32" fillId="0" borderId="23" xfId="0" applyFont="1" applyBorder="1" applyAlignment="1">
      <alignment horizontal="left" vertical="center" wrapText="1"/>
    </xf>
    <xf numFmtId="0" fontId="40" fillId="0" borderId="0" xfId="0" applyFont="1" applyAlignment="1">
      <alignment horizontal="right"/>
    </xf>
    <xf numFmtId="0" fontId="44" fillId="0" borderId="0" xfId="11" applyNumberFormat="1" applyFont="1" applyBorder="1" applyAlignment="1">
      <alignment horizontal="right" vertical="center"/>
    </xf>
    <xf numFmtId="10" fontId="44" fillId="0" borderId="0" xfId="11" quotePrefix="1" applyNumberFormat="1" applyFont="1" applyBorder="1" applyAlignment="1">
      <alignment horizontal="right" vertical="center"/>
    </xf>
    <xf numFmtId="10" fontId="39" fillId="0" borderId="0" xfId="11" quotePrefix="1" applyNumberFormat="1" applyFont="1" applyBorder="1" applyAlignment="1">
      <alignment horizontal="right" vertical="center"/>
    </xf>
    <xf numFmtId="0" fontId="39" fillId="0" borderId="2" xfId="0" applyFont="1" applyBorder="1" applyAlignment="1">
      <alignment horizontal="right" vertical="center"/>
    </xf>
    <xf numFmtId="0" fontId="39" fillId="0" borderId="0" xfId="0" applyFont="1" applyBorder="1" applyAlignment="1">
      <alignment horizontal="right" vertical="center"/>
    </xf>
    <xf numFmtId="0" fontId="39" fillId="0" borderId="24" xfId="0" applyFont="1" applyBorder="1" applyAlignment="1">
      <alignment horizontal="center" vertical="center"/>
    </xf>
    <xf numFmtId="0" fontId="41" fillId="0" borderId="1" xfId="0" applyFont="1" applyBorder="1" applyAlignment="1">
      <alignment vertical="center"/>
    </xf>
    <xf numFmtId="0" fontId="40" fillId="0" borderId="1" xfId="0" applyFont="1" applyBorder="1" applyAlignment="1">
      <alignment vertical="center"/>
    </xf>
    <xf numFmtId="0" fontId="39" fillId="0" borderId="1" xfId="0" applyFont="1" applyBorder="1"/>
    <xf numFmtId="179" fontId="39" fillId="0" borderId="7" xfId="0" applyNumberFormat="1" applyFont="1" applyBorder="1" applyAlignment="1">
      <alignment horizontal="center" vertical="center" wrapText="1"/>
    </xf>
    <xf numFmtId="176" fontId="40" fillId="0" borderId="0" xfId="0" applyNumberFormat="1" applyFont="1"/>
    <xf numFmtId="0" fontId="41" fillId="0" borderId="1" xfId="0" applyFont="1" applyBorder="1"/>
    <xf numFmtId="0" fontId="40" fillId="0" borderId="1" xfId="0" applyFont="1" applyBorder="1" applyAlignment="1">
      <alignment horizontal="justify" vertical="top" wrapText="1"/>
    </xf>
    <xf numFmtId="177" fontId="39" fillId="0" borderId="10" xfId="0" applyNumberFormat="1" applyFont="1" applyBorder="1" applyAlignment="1">
      <alignment horizontal="center" vertical="center"/>
    </xf>
    <xf numFmtId="0" fontId="41" fillId="0" borderId="13" xfId="0" applyFont="1" applyBorder="1" applyAlignment="1">
      <alignment vertical="center"/>
    </xf>
    <xf numFmtId="0" fontId="39" fillId="0" borderId="14" xfId="0" applyFont="1" applyBorder="1" applyAlignment="1">
      <alignment vertical="center"/>
    </xf>
    <xf numFmtId="0" fontId="39" fillId="0" borderId="15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4" xfId="0" applyFont="1" applyBorder="1" applyAlignment="1">
      <alignment horizontal="left" vertical="center"/>
    </xf>
    <xf numFmtId="0" fontId="41" fillId="0" borderId="22" xfId="0" applyFont="1" applyBorder="1"/>
    <xf numFmtId="0" fontId="39" fillId="0" borderId="22" xfId="0" applyFont="1" applyBorder="1"/>
    <xf numFmtId="0" fontId="39" fillId="2" borderId="1" xfId="0" applyFont="1" applyFill="1" applyBorder="1" applyAlignment="1">
      <alignment horizontal="left" vertical="center"/>
    </xf>
    <xf numFmtId="0" fontId="39" fillId="2" borderId="22" xfId="0" applyFont="1" applyFill="1" applyBorder="1"/>
    <xf numFmtId="0" fontId="39" fillId="0" borderId="26" xfId="0" applyFont="1" applyBorder="1"/>
    <xf numFmtId="0" fontId="39" fillId="0" borderId="13" xfId="0" applyFont="1" applyBorder="1" applyAlignment="1">
      <alignment horizontal="left" vertical="center"/>
    </xf>
    <xf numFmtId="0" fontId="39" fillId="0" borderId="0" xfId="0" applyFont="1" applyFill="1" applyBorder="1" applyAlignment="1">
      <alignment vertical="center"/>
    </xf>
    <xf numFmtId="0" fontId="39" fillId="0" borderId="22" xfId="0" applyFont="1" applyBorder="1" applyAlignment="1">
      <alignment vertical="center"/>
    </xf>
    <xf numFmtId="0" fontId="39" fillId="0" borderId="18" xfId="0" applyFont="1" applyBorder="1" applyAlignment="1">
      <alignment vertical="center"/>
    </xf>
    <xf numFmtId="0" fontId="41" fillId="0" borderId="13" xfId="0" applyFont="1" applyBorder="1"/>
    <xf numFmtId="181" fontId="32" fillId="0" borderId="0" xfId="0" applyNumberFormat="1" applyFont="1" applyBorder="1" applyAlignment="1">
      <alignment vertical="center"/>
    </xf>
    <xf numFmtId="0" fontId="39" fillId="0" borderId="0" xfId="0" applyFont="1"/>
    <xf numFmtId="49" fontId="40" fillId="0" borderId="0" xfId="0" applyNumberFormat="1" applyFont="1" applyBorder="1" applyAlignment="1">
      <alignment horizontal="left" vertical="center"/>
    </xf>
    <xf numFmtId="0" fontId="39" fillId="0" borderId="0" xfId="0" applyFont="1" applyBorder="1" applyAlignment="1">
      <alignment horizontal="center" vertical="center"/>
    </xf>
    <xf numFmtId="0" fontId="39" fillId="0" borderId="9" xfId="0" applyFont="1" applyBorder="1" applyAlignment="1">
      <alignment horizontal="center" vertical="center" wrapText="1"/>
    </xf>
    <xf numFmtId="0" fontId="40" fillId="0" borderId="7" xfId="0" applyFont="1" applyBorder="1"/>
    <xf numFmtId="0" fontId="39" fillId="0" borderId="11" xfId="0" applyFont="1" applyBorder="1" applyAlignment="1">
      <alignment horizontal="center" vertical="center"/>
    </xf>
    <xf numFmtId="179" fontId="32" fillId="0" borderId="0" xfId="0" applyNumberFormat="1" applyFont="1" applyBorder="1" applyAlignment="1">
      <alignment horizontal="right" vertical="center"/>
    </xf>
    <xf numFmtId="179" fontId="39" fillId="0" borderId="0" xfId="0" applyNumberFormat="1" applyFont="1" applyBorder="1" applyAlignment="1">
      <alignment horizontal="right" vertical="center"/>
    </xf>
    <xf numFmtId="0" fontId="39" fillId="0" borderId="3" xfId="25" applyFont="1" applyBorder="1" applyAlignment="1">
      <alignment horizontal="center" vertical="center" wrapText="1"/>
    </xf>
    <xf numFmtId="0" fontId="39" fillId="0" borderId="5" xfId="0" applyFont="1" applyBorder="1"/>
    <xf numFmtId="0" fontId="39" fillId="0" borderId="5" xfId="0" applyFont="1" applyBorder="1" applyAlignment="1"/>
    <xf numFmtId="0" fontId="39" fillId="0" borderId="5" xfId="0" applyFont="1" applyFill="1" applyBorder="1" applyAlignment="1"/>
    <xf numFmtId="0" fontId="39" fillId="0" borderId="1" xfId="0" applyFont="1" applyBorder="1" applyAlignment="1">
      <alignment vertical="center"/>
    </xf>
    <xf numFmtId="0" fontId="39" fillId="0" borderId="6" xfId="0" applyFont="1" applyBorder="1" applyAlignment="1">
      <alignment horizontal="center"/>
    </xf>
    <xf numFmtId="176" fontId="45" fillId="0" borderId="6" xfId="28" applyNumberFormat="1" applyFont="1" applyFill="1" applyBorder="1" applyAlignment="1">
      <alignment horizontal="right" vertical="center"/>
    </xf>
    <xf numFmtId="179" fontId="45" fillId="0" borderId="6" xfId="28" applyNumberFormat="1" applyFont="1" applyFill="1" applyBorder="1" applyAlignment="1">
      <alignment horizontal="right" vertical="center"/>
    </xf>
    <xf numFmtId="0" fontId="39" fillId="0" borderId="0" xfId="0" applyFont="1" applyBorder="1" applyAlignment="1">
      <alignment horizontal="left" vertical="center"/>
    </xf>
    <xf numFmtId="181" fontId="40" fillId="0" borderId="0" xfId="0" applyNumberFormat="1" applyFont="1" applyBorder="1" applyAlignment="1">
      <alignment horizontal="right" vertical="center"/>
    </xf>
    <xf numFmtId="0" fontId="39" fillId="0" borderId="0" xfId="0" applyFont="1" applyBorder="1" applyAlignment="1"/>
    <xf numFmtId="181" fontId="40" fillId="0" borderId="0" xfId="0" applyNumberFormat="1" applyFont="1"/>
    <xf numFmtId="0" fontId="40" fillId="0" borderId="0" xfId="0" applyFont="1" applyAlignment="1"/>
    <xf numFmtId="0" fontId="33" fillId="0" borderId="18" xfId="0" applyFont="1" applyFill="1" applyBorder="1" applyAlignment="1">
      <alignment vertical="center"/>
    </xf>
    <xf numFmtId="0" fontId="40" fillId="0" borderId="0" xfId="0" applyFont="1"/>
    <xf numFmtId="0" fontId="40" fillId="0" borderId="0" xfId="0" applyFont="1" applyBorder="1"/>
    <xf numFmtId="0" fontId="39" fillId="0" borderId="7" xfId="0" applyFont="1" applyBorder="1" applyAlignment="1">
      <alignment horizontal="center" vertical="center" wrapText="1"/>
    </xf>
    <xf numFmtId="0" fontId="39" fillId="3" borderId="31" xfId="29" applyFont="1" applyFill="1" applyBorder="1" applyAlignment="1">
      <alignment horizontal="left" vertical="center"/>
    </xf>
    <xf numFmtId="0" fontId="40" fillId="0" borderId="30" xfId="0" applyFont="1" applyBorder="1"/>
    <xf numFmtId="181" fontId="40" fillId="0" borderId="1" xfId="0" applyNumberFormat="1" applyFont="1" applyBorder="1" applyAlignment="1">
      <alignment horizontal="right" vertical="center"/>
    </xf>
    <xf numFmtId="176" fontId="45" fillId="0" borderId="27" xfId="0" applyNumberFormat="1" applyFont="1" applyBorder="1" applyAlignment="1">
      <alignment horizontal="right" vertical="center"/>
    </xf>
    <xf numFmtId="0" fontId="39" fillId="0" borderId="35" xfId="0" applyFont="1" applyBorder="1" applyAlignment="1">
      <alignment vertical="center"/>
    </xf>
    <xf numFmtId="0" fontId="39" fillId="0" borderId="0" xfId="11" applyNumberFormat="1" applyFont="1" applyBorder="1" applyAlignment="1">
      <alignment horizontal="right" vertical="center"/>
    </xf>
    <xf numFmtId="179" fontId="39" fillId="0" borderId="0" xfId="11" quotePrefix="1" applyNumberFormat="1" applyFont="1" applyBorder="1" applyAlignment="1">
      <alignment horizontal="right" vertical="center"/>
    </xf>
    <xf numFmtId="0" fontId="41" fillId="0" borderId="1" xfId="26" applyFont="1" applyBorder="1" applyAlignment="1">
      <alignment vertical="center" wrapText="1"/>
    </xf>
    <xf numFmtId="0" fontId="39" fillId="0" borderId="1" xfId="26" applyFont="1" applyBorder="1" applyAlignment="1">
      <alignment vertical="center"/>
    </xf>
    <xf numFmtId="0" fontId="39" fillId="0" borderId="13" xfId="26" applyFont="1" applyBorder="1" applyAlignment="1">
      <alignment vertical="center"/>
    </xf>
    <xf numFmtId="0" fontId="39" fillId="0" borderId="28" xfId="0" applyFont="1" applyFill="1" applyBorder="1" applyAlignment="1"/>
    <xf numFmtId="0" fontId="39" fillId="0" borderId="27" xfId="0" applyFont="1" applyBorder="1" applyAlignment="1">
      <alignment horizontal="center"/>
    </xf>
    <xf numFmtId="0" fontId="39" fillId="0" borderId="9" xfId="0" applyFont="1" applyFill="1" applyBorder="1" applyAlignment="1"/>
    <xf numFmtId="0" fontId="39" fillId="0" borderId="9" xfId="0" applyFont="1" applyFill="1" applyBorder="1" applyAlignment="1">
      <alignment horizontal="center"/>
    </xf>
    <xf numFmtId="176" fontId="39" fillId="0" borderId="9" xfId="0" applyNumberFormat="1" applyFont="1" applyBorder="1" applyAlignment="1">
      <alignment horizontal="right" vertical="center"/>
    </xf>
    <xf numFmtId="179" fontId="39" fillId="0" borderId="9" xfId="0" applyNumberFormat="1" applyFont="1" applyBorder="1" applyAlignment="1">
      <alignment horizontal="right" vertical="center"/>
    </xf>
    <xf numFmtId="0" fontId="39" fillId="0" borderId="0" xfId="0" applyFont="1" applyFill="1" applyBorder="1" applyAlignment="1"/>
    <xf numFmtId="0" fontId="39" fillId="0" borderId="0" xfId="0" applyFont="1" applyFill="1" applyBorder="1" applyAlignment="1">
      <alignment horizontal="center"/>
    </xf>
    <xf numFmtId="10" fontId="39" fillId="0" borderId="0" xfId="109" quotePrefix="1" applyNumberFormat="1" applyFont="1" applyBorder="1" applyAlignment="1">
      <alignment horizontal="right" vertical="center"/>
    </xf>
    <xf numFmtId="179" fontId="46" fillId="0" borderId="51" xfId="0" applyNumberFormat="1" applyFont="1" applyBorder="1" applyAlignment="1">
      <alignment horizontal="right" vertical="center"/>
    </xf>
    <xf numFmtId="181" fontId="32" fillId="0" borderId="51" xfId="0" applyNumberFormat="1" applyFont="1" applyBorder="1" applyAlignment="1">
      <alignment horizontal="right" vertical="center"/>
    </xf>
    <xf numFmtId="179" fontId="32" fillId="0" borderId="52" xfId="0" applyNumberFormat="1" applyFont="1" applyBorder="1" applyAlignment="1">
      <alignment horizontal="right" vertical="center"/>
    </xf>
    <xf numFmtId="181" fontId="32" fillId="0" borderId="53" xfId="0" applyNumberFormat="1" applyFont="1" applyBorder="1" applyAlignment="1">
      <alignment horizontal="right" vertical="center"/>
    </xf>
    <xf numFmtId="179" fontId="32" fillId="0" borderId="50" xfId="0" applyNumberFormat="1" applyFont="1" applyBorder="1" applyAlignment="1">
      <alignment horizontal="right" vertical="center"/>
    </xf>
    <xf numFmtId="179" fontId="49" fillId="0" borderId="52" xfId="0" applyNumberFormat="1" applyFont="1" applyFill="1" applyBorder="1" applyAlignment="1">
      <alignment horizontal="right" vertical="center"/>
    </xf>
    <xf numFmtId="183" fontId="45" fillId="0" borderId="51" xfId="0" applyNumberFormat="1" applyFont="1" applyFill="1" applyBorder="1" applyAlignment="1" applyProtection="1">
      <alignment horizontal="right" vertical="center" wrapText="1"/>
    </xf>
    <xf numFmtId="179" fontId="49" fillId="0" borderId="51" xfId="0" applyNumberFormat="1" applyFont="1" applyBorder="1" applyAlignment="1">
      <alignment horizontal="right" vertical="center"/>
    </xf>
    <xf numFmtId="181" fontId="49" fillId="0" borderId="51" xfId="0" applyNumberFormat="1" applyFont="1" applyBorder="1" applyAlignment="1">
      <alignment horizontal="right" vertical="center"/>
    </xf>
    <xf numFmtId="181" fontId="46" fillId="0" borderId="51" xfId="0" applyNumberFormat="1" applyFont="1" applyBorder="1" applyAlignment="1">
      <alignment horizontal="right" vertical="center"/>
    </xf>
    <xf numFmtId="179" fontId="39" fillId="0" borderId="33" xfId="0" applyNumberFormat="1" applyFont="1" applyBorder="1" applyAlignment="1">
      <alignment horizontal="right" vertical="center"/>
    </xf>
    <xf numFmtId="183" fontId="47" fillId="0" borderId="51" xfId="0" applyNumberFormat="1" applyFont="1" applyFill="1" applyBorder="1" applyAlignment="1">
      <alignment horizontal="right" vertical="center" wrapText="1"/>
    </xf>
    <xf numFmtId="183" fontId="45" fillId="0" borderId="53" xfId="0" applyNumberFormat="1" applyFont="1" applyFill="1" applyBorder="1" applyAlignment="1">
      <alignment horizontal="right" vertical="center" wrapText="1"/>
    </xf>
    <xf numFmtId="179" fontId="46" fillId="0" borderId="59" xfId="0" applyNumberFormat="1" applyFont="1" applyFill="1" applyBorder="1" applyAlignment="1">
      <alignment horizontal="right" vertical="center"/>
    </xf>
    <xf numFmtId="179" fontId="46" fillId="0" borderId="58" xfId="0" applyNumberFormat="1" applyFont="1" applyFill="1" applyBorder="1" applyAlignment="1">
      <alignment horizontal="right" vertical="center"/>
    </xf>
    <xf numFmtId="179" fontId="46" fillId="0" borderId="59" xfId="0" applyNumberFormat="1" applyFont="1" applyBorder="1" applyAlignment="1">
      <alignment horizontal="right" vertical="center"/>
    </xf>
    <xf numFmtId="179" fontId="49" fillId="0" borderId="59" xfId="0" applyNumberFormat="1" applyFont="1" applyBorder="1" applyAlignment="1">
      <alignment horizontal="right" vertical="center"/>
    </xf>
    <xf numFmtId="179" fontId="49" fillId="0" borderId="60" xfId="0" applyNumberFormat="1" applyFont="1" applyBorder="1" applyAlignment="1">
      <alignment horizontal="right" vertical="center"/>
    </xf>
    <xf numFmtId="179" fontId="45" fillId="2" borderId="6" xfId="0" applyNumberFormat="1" applyFont="1" applyFill="1" applyBorder="1" applyAlignment="1">
      <alignment horizontal="right" vertical="center"/>
    </xf>
    <xf numFmtId="0" fontId="47" fillId="0" borderId="6" xfId="0" applyNumberFormat="1" applyFont="1" applyFill="1" applyBorder="1" applyAlignment="1" applyProtection="1">
      <alignment horizontal="right" vertical="center"/>
    </xf>
    <xf numFmtId="179" fontId="47" fillId="0" borderId="22" xfId="0" applyNumberFormat="1" applyFont="1" applyFill="1" applyBorder="1" applyAlignment="1">
      <alignment horizontal="right" vertical="center" shrinkToFit="1"/>
    </xf>
    <xf numFmtId="0" fontId="45" fillId="0" borderId="34" xfId="26" applyFont="1" applyBorder="1" applyAlignment="1">
      <alignment horizontal="right" vertical="center" shrinkToFit="1"/>
    </xf>
    <xf numFmtId="179" fontId="45" fillId="0" borderId="20" xfId="0" applyNumberFormat="1" applyFont="1" applyBorder="1" applyAlignment="1">
      <alignment horizontal="right" vertical="center" shrinkToFit="1"/>
    </xf>
    <xf numFmtId="0" fontId="45" fillId="0" borderId="21" xfId="26" applyFont="1" applyFill="1" applyBorder="1" applyAlignment="1">
      <alignment horizontal="right" vertical="center" shrinkToFit="1"/>
    </xf>
    <xf numFmtId="179" fontId="45" fillId="0" borderId="20" xfId="0" applyNumberFormat="1" applyFont="1" applyFill="1" applyBorder="1" applyAlignment="1">
      <alignment horizontal="right" vertical="center" shrinkToFit="1"/>
    </xf>
    <xf numFmtId="0" fontId="45" fillId="0" borderId="21" xfId="26" applyFont="1" applyBorder="1" applyAlignment="1">
      <alignment horizontal="right" vertical="center" shrinkToFit="1"/>
    </xf>
    <xf numFmtId="0" fontId="47" fillId="0" borderId="21" xfId="26" applyFont="1" applyBorder="1" applyAlignment="1">
      <alignment horizontal="right" vertical="center" shrinkToFit="1"/>
    </xf>
    <xf numFmtId="179" fontId="47" fillId="0" borderId="20" xfId="0" applyNumberFormat="1" applyFont="1" applyBorder="1" applyAlignment="1">
      <alignment horizontal="right" vertical="center" shrinkToFit="1"/>
    </xf>
    <xf numFmtId="0" fontId="45" fillId="0" borderId="19" xfId="0" applyFont="1" applyBorder="1" applyAlignment="1">
      <alignment horizontal="right" vertical="center"/>
    </xf>
    <xf numFmtId="179" fontId="45" fillId="0" borderId="20" xfId="0" applyNumberFormat="1" applyFont="1" applyBorder="1" applyAlignment="1">
      <alignment horizontal="right" vertical="center"/>
    </xf>
    <xf numFmtId="0" fontId="37" fillId="0" borderId="6" xfId="27" applyNumberFormat="1" applyFont="1" applyFill="1" applyBorder="1" applyAlignment="1" applyProtection="1">
      <alignment horizontal="right" vertical="center"/>
    </xf>
    <xf numFmtId="179" fontId="45" fillId="0" borderId="22" xfId="0" applyNumberFormat="1" applyFont="1" applyBorder="1" applyAlignment="1">
      <alignment horizontal="right" vertical="center"/>
    </xf>
    <xf numFmtId="0" fontId="37" fillId="0" borderId="27" xfId="27" applyNumberFormat="1" applyFont="1" applyFill="1" applyBorder="1" applyAlignment="1" applyProtection="1">
      <alignment horizontal="right" vertical="center"/>
    </xf>
    <xf numFmtId="179" fontId="45" fillId="0" borderId="35" xfId="0" applyNumberFormat="1" applyFont="1" applyBorder="1" applyAlignment="1">
      <alignment horizontal="right" vertical="center" shrinkToFit="1"/>
    </xf>
    <xf numFmtId="49" fontId="32" fillId="0" borderId="54" xfId="0" applyNumberFormat="1" applyFont="1" applyFill="1" applyBorder="1" applyAlignment="1">
      <alignment vertical="center"/>
    </xf>
    <xf numFmtId="49" fontId="32" fillId="0" borderId="54" xfId="0" applyNumberFormat="1" applyFont="1" applyBorder="1" applyAlignment="1">
      <alignment vertical="center"/>
    </xf>
    <xf numFmtId="0" fontId="39" fillId="0" borderId="38" xfId="0" applyFont="1" applyBorder="1" applyAlignment="1">
      <alignment horizontal="right" vertical="center"/>
    </xf>
    <xf numFmtId="181" fontId="40" fillId="0" borderId="62" xfId="0" applyNumberFormat="1" applyFont="1" applyBorder="1" applyAlignment="1">
      <alignment horizontal="right" vertical="center"/>
    </xf>
    <xf numFmtId="181" fontId="40" fillId="0" borderId="63" xfId="0" applyNumberFormat="1" applyFont="1" applyBorder="1" applyAlignment="1">
      <alignment horizontal="right" vertical="center"/>
    </xf>
    <xf numFmtId="179" fontId="49" fillId="0" borderId="64" xfId="0" applyNumberFormat="1" applyFont="1" applyBorder="1" applyAlignment="1">
      <alignment horizontal="right" vertical="center"/>
    </xf>
    <xf numFmtId="179" fontId="45" fillId="0" borderId="51" xfId="0" applyNumberFormat="1" applyFont="1" applyBorder="1" applyAlignment="1">
      <alignment horizontal="right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9" fillId="0" borderId="29" xfId="0" applyFont="1" applyBorder="1" applyAlignment="1">
      <alignment horizontal="center" vertical="center"/>
    </xf>
    <xf numFmtId="0" fontId="39" fillId="0" borderId="27" xfId="0" applyFont="1" applyBorder="1" applyAlignment="1">
      <alignment horizontal="center" vertical="center"/>
    </xf>
    <xf numFmtId="179" fontId="39" fillId="0" borderId="6" xfId="0" applyNumberFormat="1" applyFont="1" applyBorder="1" applyAlignment="1">
      <alignment horizontal="right" vertical="center"/>
    </xf>
    <xf numFmtId="177" fontId="39" fillId="0" borderId="7" xfId="0" applyNumberFormat="1" applyFont="1" applyBorder="1" applyAlignment="1">
      <alignment horizontal="center" vertical="center" wrapText="1"/>
    </xf>
    <xf numFmtId="179" fontId="45" fillId="0" borderId="6" xfId="0" applyNumberFormat="1" applyFont="1" applyBorder="1" applyAlignment="1">
      <alignment horizontal="right" vertical="center"/>
    </xf>
    <xf numFmtId="179" fontId="45" fillId="0" borderId="27" xfId="0" applyNumberFormat="1" applyFont="1" applyBorder="1" applyAlignment="1">
      <alignment horizontal="right" vertical="center"/>
    </xf>
    <xf numFmtId="176" fontId="45" fillId="0" borderId="51" xfId="0" applyNumberFormat="1" applyFont="1" applyBorder="1" applyAlignment="1">
      <alignment horizontal="right" vertical="center"/>
    </xf>
    <xf numFmtId="176" fontId="45" fillId="0" borderId="60" xfId="0" applyNumberFormat="1" applyFont="1" applyBorder="1" applyAlignment="1">
      <alignment horizontal="right" vertical="center"/>
    </xf>
    <xf numFmtId="179" fontId="45" fillId="0" borderId="59" xfId="0" applyNumberFormat="1" applyFont="1" applyBorder="1" applyAlignment="1">
      <alignment horizontal="right" vertical="center"/>
    </xf>
    <xf numFmtId="179" fontId="45" fillId="0" borderId="64" xfId="0" applyNumberFormat="1" applyFont="1" applyBorder="1" applyAlignment="1">
      <alignment horizontal="right" vertical="center"/>
    </xf>
    <xf numFmtId="176" fontId="47" fillId="0" borderId="51" xfId="0" applyNumberFormat="1" applyFont="1" applyBorder="1" applyAlignment="1">
      <alignment horizontal="right" vertical="center"/>
    </xf>
    <xf numFmtId="0" fontId="45" fillId="0" borderId="51" xfId="131" applyNumberFormat="1" applyFont="1" applyBorder="1" applyAlignment="1">
      <alignment horizontal="right" vertical="center"/>
    </xf>
    <xf numFmtId="0" fontId="45" fillId="0" borderId="60" xfId="131" applyNumberFormat="1" applyFont="1" applyBorder="1" applyAlignment="1">
      <alignment horizontal="right" vertical="center"/>
    </xf>
    <xf numFmtId="0" fontId="47" fillId="0" borderId="51" xfId="131" applyNumberFormat="1" applyFont="1" applyBorder="1" applyAlignment="1">
      <alignment horizontal="right" vertical="center"/>
    </xf>
    <xf numFmtId="179" fontId="47" fillId="0" borderId="59" xfId="131" quotePrefix="1" applyNumberFormat="1" applyFont="1" applyBorder="1" applyAlignment="1">
      <alignment horizontal="right" vertical="center"/>
    </xf>
    <xf numFmtId="179" fontId="45" fillId="0" borderId="59" xfId="131" quotePrefix="1" applyNumberFormat="1" applyFont="1" applyBorder="1" applyAlignment="1">
      <alignment horizontal="right" vertical="center"/>
    </xf>
    <xf numFmtId="179" fontId="45" fillId="0" borderId="64" xfId="131" quotePrefix="1" applyNumberFormat="1" applyFont="1" applyBorder="1" applyAlignment="1">
      <alignment horizontal="right" vertical="center"/>
    </xf>
    <xf numFmtId="179" fontId="45" fillId="0" borderId="6" xfId="0" applyNumberFormat="1" applyFont="1" applyBorder="1" applyAlignment="1">
      <alignment horizontal="right" vertical="center"/>
    </xf>
    <xf numFmtId="181" fontId="46" fillId="0" borderId="51" xfId="0" applyNumberFormat="1" applyFont="1" applyBorder="1" applyAlignment="1">
      <alignment horizontal="right"/>
    </xf>
    <xf numFmtId="181" fontId="49" fillId="0" borderId="60" xfId="0" applyNumberFormat="1" applyFont="1" applyBorder="1" applyAlignment="1">
      <alignment horizontal="right" vertical="center"/>
    </xf>
    <xf numFmtId="181" fontId="49" fillId="0" borderId="60" xfId="0" applyNumberFormat="1" applyFont="1" applyBorder="1" applyAlignment="1">
      <alignment horizontal="right" wrapText="1"/>
    </xf>
    <xf numFmtId="176" fontId="49" fillId="0" borderId="21" xfId="0" applyNumberFormat="1" applyFont="1" applyFill="1" applyBorder="1" applyAlignment="1">
      <alignment horizontal="right" vertical="center"/>
    </xf>
    <xf numFmtId="176" fontId="46" fillId="0" borderId="21" xfId="0" applyNumberFormat="1" applyFont="1" applyFill="1" applyBorder="1" applyAlignment="1">
      <alignment horizontal="right" vertical="center"/>
    </xf>
    <xf numFmtId="179" fontId="46" fillId="0" borderId="20" xfId="0" applyNumberFormat="1" applyFont="1" applyBorder="1" applyAlignment="1">
      <alignment horizontal="right" vertical="center"/>
    </xf>
    <xf numFmtId="176" fontId="46" fillId="0" borderId="19" xfId="0" applyNumberFormat="1" applyFont="1" applyFill="1" applyBorder="1" applyAlignment="1">
      <alignment horizontal="right" vertical="center"/>
    </xf>
    <xf numFmtId="179" fontId="46" fillId="0" borderId="49" xfId="0" applyNumberFormat="1" applyFont="1" applyFill="1" applyBorder="1" applyAlignment="1">
      <alignment horizontal="right" vertical="center"/>
    </xf>
    <xf numFmtId="176" fontId="45" fillId="0" borderId="6" xfId="0" applyNumberFormat="1" applyFont="1" applyBorder="1" applyAlignment="1">
      <alignment horizontal="right" vertical="center"/>
    </xf>
    <xf numFmtId="179" fontId="45" fillId="0" borderId="56" xfId="0" applyNumberFormat="1" applyFont="1" applyBorder="1" applyAlignment="1">
      <alignment horizontal="right" vertical="center"/>
    </xf>
    <xf numFmtId="181" fontId="45" fillId="0" borderId="51" xfId="0" applyNumberFormat="1" applyFont="1" applyBorder="1" applyAlignment="1">
      <alignment horizontal="right" vertical="center"/>
    </xf>
    <xf numFmtId="179" fontId="49" fillId="0" borderId="36" xfId="0" applyNumberFormat="1" applyFont="1" applyBorder="1" applyAlignment="1">
      <alignment horizontal="right" vertical="center"/>
    </xf>
    <xf numFmtId="180" fontId="49" fillId="0" borderId="67" xfId="0" applyNumberFormat="1" applyFont="1" applyBorder="1" applyAlignment="1">
      <alignment horizontal="right" vertical="center" wrapText="1"/>
    </xf>
    <xf numFmtId="181" fontId="49" fillId="0" borderId="67" xfId="0" applyNumberFormat="1" applyFont="1" applyBorder="1" applyAlignment="1">
      <alignment horizontal="right" vertical="center" wrapText="1"/>
    </xf>
    <xf numFmtId="181" fontId="46" fillId="0" borderId="67" xfId="0" applyNumberFormat="1" applyFont="1" applyBorder="1" applyAlignment="1">
      <alignment horizontal="right" vertical="center" wrapText="1"/>
    </xf>
    <xf numFmtId="179" fontId="45" fillId="0" borderId="6" xfId="0" applyNumberFormat="1" applyFont="1" applyBorder="1" applyAlignment="1">
      <alignment horizontal="right" vertical="center"/>
    </xf>
    <xf numFmtId="0" fontId="45" fillId="0" borderId="0" xfId="0" applyFont="1" applyFill="1" applyBorder="1" applyAlignment="1">
      <alignment vertical="center"/>
    </xf>
    <xf numFmtId="0" fontId="45" fillId="0" borderId="0" xfId="0" applyFont="1"/>
    <xf numFmtId="181" fontId="32" fillId="0" borderId="61" xfId="0" applyNumberFormat="1" applyFont="1" applyBorder="1" applyAlignment="1">
      <alignment horizontal="right" vertical="center"/>
    </xf>
    <xf numFmtId="179" fontId="32" fillId="0" borderId="57" xfId="0" applyNumberFormat="1" applyFont="1" applyBorder="1" applyAlignment="1">
      <alignment horizontal="right" vertical="center"/>
    </xf>
    <xf numFmtId="179" fontId="45" fillId="0" borderId="65" xfId="0" applyNumberFormat="1" applyFont="1" applyBorder="1" applyAlignment="1">
      <alignment horizontal="right" vertical="center"/>
    </xf>
    <xf numFmtId="0" fontId="45" fillId="0" borderId="59" xfId="0" applyFont="1" applyBorder="1" applyAlignment="1">
      <alignment vertical="center"/>
    </xf>
    <xf numFmtId="0" fontId="68" fillId="0" borderId="12" xfId="25" applyFont="1" applyBorder="1" applyAlignment="1">
      <alignment horizontal="center" vertical="center" wrapText="1"/>
    </xf>
    <xf numFmtId="181" fontId="45" fillId="0" borderId="66" xfId="0" applyNumberFormat="1" applyFont="1" applyBorder="1" applyAlignment="1">
      <alignment horizontal="right" vertical="center"/>
    </xf>
    <xf numFmtId="178" fontId="46" fillId="0" borderId="68" xfId="0" applyNumberFormat="1" applyFont="1" applyBorder="1" applyAlignment="1">
      <alignment horizontal="right" vertical="center" wrapText="1"/>
    </xf>
    <xf numFmtId="0" fontId="46" fillId="0" borderId="67" xfId="0" applyFont="1" applyBorder="1" applyAlignment="1">
      <alignment horizontal="right" vertical="center" wrapText="1"/>
    </xf>
    <xf numFmtId="179" fontId="46" fillId="0" borderId="67" xfId="0" applyNumberFormat="1" applyFont="1" applyBorder="1" applyAlignment="1">
      <alignment vertical="center" wrapText="1"/>
    </xf>
    <xf numFmtId="178" fontId="46" fillId="0" borderId="69" xfId="0" applyNumberFormat="1" applyFont="1" applyBorder="1" applyAlignment="1">
      <alignment horizontal="right" vertical="center" wrapText="1"/>
    </xf>
    <xf numFmtId="0" fontId="46" fillId="0" borderId="70" xfId="0" applyFont="1" applyBorder="1" applyAlignment="1">
      <alignment horizontal="right" vertical="center" wrapText="1"/>
    </xf>
    <xf numFmtId="179" fontId="46" fillId="0" borderId="67" xfId="0" applyNumberFormat="1" applyFont="1" applyBorder="1" applyAlignment="1">
      <alignment vertical="center"/>
    </xf>
    <xf numFmtId="0" fontId="46" fillId="0" borderId="67" xfId="0" applyNumberFormat="1" applyFont="1" applyBorder="1" applyAlignment="1">
      <alignment vertical="center"/>
    </xf>
    <xf numFmtId="178" fontId="49" fillId="0" borderId="68" xfId="0" applyNumberFormat="1" applyFont="1" applyBorder="1" applyAlignment="1">
      <alignment horizontal="right" vertical="center" wrapText="1"/>
    </xf>
    <xf numFmtId="0" fontId="49" fillId="0" borderId="67" xfId="0" applyFont="1" applyBorder="1" applyAlignment="1">
      <alignment horizontal="right" vertical="center" wrapText="1"/>
    </xf>
    <xf numFmtId="181" fontId="45" fillId="0" borderId="6" xfId="0" applyNumberFormat="1" applyFont="1" applyBorder="1" applyAlignment="1">
      <alignment horizontal="right" vertical="center"/>
    </xf>
    <xf numFmtId="179" fontId="45" fillId="2" borderId="7" xfId="0" applyNumberFormat="1" applyFont="1" applyFill="1" applyBorder="1" applyAlignment="1">
      <alignment horizontal="right" vertical="center"/>
    </xf>
    <xf numFmtId="0" fontId="45" fillId="0" borderId="37" xfId="0" applyFont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39" fillId="0" borderId="0" xfId="0" applyFont="1" applyAlignment="1">
      <alignment vertical="center" wrapText="1"/>
    </xf>
    <xf numFmtId="179" fontId="45" fillId="0" borderId="7" xfId="0" applyNumberFormat="1" applyFont="1" applyBorder="1" applyAlignment="1">
      <alignment horizontal="right" vertical="center"/>
    </xf>
    <xf numFmtId="181" fontId="37" fillId="0" borderId="55" xfId="0" applyNumberFormat="1" applyFont="1" applyBorder="1" applyAlignment="1">
      <alignment horizontal="right" vertical="center"/>
    </xf>
    <xf numFmtId="179" fontId="37" fillId="0" borderId="33" xfId="0" applyNumberFormat="1" applyFont="1" applyBorder="1" applyAlignment="1">
      <alignment horizontal="right" vertical="center"/>
    </xf>
    <xf numFmtId="176" fontId="45" fillId="0" borderId="66" xfId="0" applyNumberFormat="1" applyFont="1" applyBorder="1" applyAlignment="1">
      <alignment horizontal="right" vertical="center"/>
    </xf>
    <xf numFmtId="0" fontId="69" fillId="0" borderId="71" xfId="0" applyFont="1" applyBorder="1" applyAlignment="1">
      <alignment vertical="center"/>
    </xf>
    <xf numFmtId="0" fontId="69" fillId="0" borderId="72" xfId="0" applyFont="1" applyBorder="1" applyAlignment="1">
      <alignment vertical="center"/>
    </xf>
    <xf numFmtId="0" fontId="70" fillId="0" borderId="71" xfId="0" applyFont="1" applyBorder="1" applyAlignment="1">
      <alignment vertical="center"/>
    </xf>
    <xf numFmtId="0" fontId="70" fillId="0" borderId="72" xfId="0" applyFont="1" applyBorder="1" applyAlignment="1">
      <alignment vertical="center"/>
    </xf>
    <xf numFmtId="0" fontId="70" fillId="0" borderId="73" xfId="0" applyFont="1" applyBorder="1" applyAlignment="1">
      <alignment vertical="center"/>
    </xf>
    <xf numFmtId="0" fontId="70" fillId="0" borderId="58" xfId="0" applyFont="1" applyBorder="1" applyAlignment="1">
      <alignment vertical="center"/>
    </xf>
    <xf numFmtId="179" fontId="70" fillId="0" borderId="72" xfId="0" applyNumberFormat="1" applyFont="1" applyBorder="1" applyAlignment="1">
      <alignment horizontal="right" vertical="center"/>
    </xf>
    <xf numFmtId="179" fontId="70" fillId="0" borderId="58" xfId="0" applyNumberFormat="1" applyFont="1" applyBorder="1" applyAlignment="1">
      <alignment horizontal="right" vertical="center"/>
    </xf>
    <xf numFmtId="0" fontId="45" fillId="0" borderId="3" xfId="0" applyFont="1" applyBorder="1" applyAlignment="1">
      <alignment horizontal="center" vertical="center"/>
    </xf>
    <xf numFmtId="0" fontId="45" fillId="0" borderId="29" xfId="0" applyFont="1" applyBorder="1" applyAlignment="1">
      <alignment horizontal="center" vertical="center"/>
    </xf>
    <xf numFmtId="176" fontId="45" fillId="2" borderId="6" xfId="24" applyNumberFormat="1" applyFont="1" applyFill="1" applyBorder="1" applyAlignment="1">
      <alignment horizontal="right" vertical="center"/>
    </xf>
    <xf numFmtId="0" fontId="22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48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41" fillId="0" borderId="4" xfId="0" applyFont="1" applyBorder="1" applyAlignment="1">
      <alignment horizontal="center" vertical="center" wrapText="1"/>
    </xf>
    <xf numFmtId="0" fontId="41" fillId="0" borderId="3" xfId="0" applyFont="1" applyBorder="1" applyAlignment="1">
      <alignment horizontal="center" vertical="center" wrapText="1"/>
    </xf>
    <xf numFmtId="49" fontId="41" fillId="0" borderId="1" xfId="4" applyNumberFormat="1" applyFont="1" applyBorder="1" applyAlignment="1">
      <alignment horizontal="center" vertical="center" wrapText="1"/>
    </xf>
    <xf numFmtId="0" fontId="38" fillId="0" borderId="0" xfId="0" applyFont="1" applyAlignment="1">
      <alignment horizontal="center"/>
    </xf>
    <xf numFmtId="0" fontId="48" fillId="0" borderId="2" xfId="0" applyFont="1" applyBorder="1" applyAlignment="1">
      <alignment horizontal="center"/>
    </xf>
    <xf numFmtId="0" fontId="41" fillId="0" borderId="0" xfId="0" applyFont="1" applyAlignment="1">
      <alignment horizontal="center" vertical="center"/>
    </xf>
    <xf numFmtId="0" fontId="41" fillId="0" borderId="0" xfId="0" applyFont="1" applyBorder="1" applyAlignment="1">
      <alignment horizontal="center"/>
    </xf>
    <xf numFmtId="0" fontId="39" fillId="0" borderId="0" xfId="0" applyFont="1" applyAlignment="1">
      <alignment horizontal="left" vertical="center" wrapText="1"/>
    </xf>
    <xf numFmtId="49" fontId="39" fillId="0" borderId="1" xfId="4" applyNumberFormat="1" applyFont="1" applyBorder="1" applyAlignment="1">
      <alignment horizontal="left" vertical="center"/>
    </xf>
    <xf numFmtId="0" fontId="39" fillId="0" borderId="32" xfId="0" applyFont="1" applyBorder="1" applyAlignment="1">
      <alignment horizontal="center" vertical="center"/>
    </xf>
    <xf numFmtId="0" fontId="39" fillId="0" borderId="39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9" fillId="0" borderId="29" xfId="0" applyFont="1" applyBorder="1" applyAlignment="1">
      <alignment horizontal="center" vertical="center"/>
    </xf>
    <xf numFmtId="0" fontId="39" fillId="0" borderId="27" xfId="0" applyFont="1" applyBorder="1" applyAlignment="1">
      <alignment horizontal="center" vertical="center"/>
    </xf>
    <xf numFmtId="49" fontId="41" fillId="0" borderId="0" xfId="4" applyNumberFormat="1" applyFont="1" applyFill="1" applyBorder="1" applyAlignment="1">
      <alignment horizontal="left" vertical="center" wrapText="1"/>
    </xf>
    <xf numFmtId="0" fontId="41" fillId="0" borderId="0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39" fillId="0" borderId="38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 wrapText="1"/>
    </xf>
    <xf numFmtId="0" fontId="39" fillId="0" borderId="33" xfId="0" applyFont="1" applyBorder="1" applyAlignment="1">
      <alignment horizontal="center" vertical="center" wrapText="1"/>
    </xf>
  </cellXfs>
  <cellStyles count="132">
    <cellStyle name="20% - Accent1" xfId="33"/>
    <cellStyle name="20% - Accent2" xfId="34"/>
    <cellStyle name="20% - Accent3" xfId="35"/>
    <cellStyle name="20% - Accent4" xfId="36"/>
    <cellStyle name="20% - Accent5" xfId="37"/>
    <cellStyle name="20% - Accent6" xfId="38"/>
    <cellStyle name="40% - Accent1" xfId="39"/>
    <cellStyle name="40% - Accent2" xfId="40"/>
    <cellStyle name="40% - Accent3" xfId="41"/>
    <cellStyle name="40% - Accent4" xfId="42"/>
    <cellStyle name="40% - Accent5" xfId="43"/>
    <cellStyle name="40% - Accent6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Accent1" xfId="51"/>
    <cellStyle name="Accent2" xfId="52"/>
    <cellStyle name="Accent3" xfId="53"/>
    <cellStyle name="Accent4" xfId="54"/>
    <cellStyle name="Accent5" xfId="55"/>
    <cellStyle name="Accent6" xfId="56"/>
    <cellStyle name="Bad" xfId="57"/>
    <cellStyle name="Calculation" xfId="58"/>
    <cellStyle name="Check Cell" xfId="59"/>
    <cellStyle name="Explanatory Text" xfId="60"/>
    <cellStyle name="Good" xfId="61"/>
    <cellStyle name="Heading 1" xfId="62"/>
    <cellStyle name="Heading 2" xfId="63"/>
    <cellStyle name="Heading 3" xfId="64"/>
    <cellStyle name="Heading 4" xfId="65"/>
    <cellStyle name="Input" xfId="66"/>
    <cellStyle name="Linked Cell" xfId="67"/>
    <cellStyle name="Neutral" xfId="68"/>
    <cellStyle name="Note" xfId="69"/>
    <cellStyle name="Note 2" xfId="112"/>
    <cellStyle name="Output" xfId="70"/>
    <cellStyle name="Title" xfId="71"/>
    <cellStyle name="Total" xfId="72"/>
    <cellStyle name="Warning Text" xfId="73"/>
    <cellStyle name="标题 1 2" xfId="75"/>
    <cellStyle name="标题 2 2" xfId="76"/>
    <cellStyle name="标题 3 2" xfId="77"/>
    <cellStyle name="标题 4 2" xfId="78"/>
    <cellStyle name="标题 5" xfId="74"/>
    <cellStyle name="差 2" xfId="79"/>
    <cellStyle name="常规" xfId="0" builtinId="0"/>
    <cellStyle name="常规 10" xfId="1"/>
    <cellStyle name="常规 10 2" xfId="80"/>
    <cellStyle name="常规 10 3" xfId="113"/>
    <cellStyle name="常规 11" xfId="2"/>
    <cellStyle name="常规 11 2" xfId="81"/>
    <cellStyle name="常规 11 3" xfId="114"/>
    <cellStyle name="常规 12" xfId="3"/>
    <cellStyle name="常规 12 2" xfId="83"/>
    <cellStyle name="常规 12 2 2" xfId="115"/>
    <cellStyle name="常规 12 3" xfId="82"/>
    <cellStyle name="常规 13" xfId="4"/>
    <cellStyle name="常规 13 2" xfId="84"/>
    <cellStyle name="常规 13 3" xfId="116"/>
    <cellStyle name="常规 14" xfId="5"/>
    <cellStyle name="常规 14 2" xfId="85"/>
    <cellStyle name="常规 14 3" xfId="117"/>
    <cellStyle name="常规 15" xfId="6"/>
    <cellStyle name="常规 15 2" xfId="86"/>
    <cellStyle name="常规 16" xfId="7"/>
    <cellStyle name="常规 17" xfId="8"/>
    <cellStyle name="常规 18" xfId="9"/>
    <cellStyle name="常规 19" xfId="10"/>
    <cellStyle name="常规 2" xfId="11"/>
    <cellStyle name="常规 2 2" xfId="88"/>
    <cellStyle name="常规 2 2 2" xfId="119"/>
    <cellStyle name="常规 2 3" xfId="87"/>
    <cellStyle name="常规 2 4" xfId="109"/>
    <cellStyle name="常规 2 5" xfId="118"/>
    <cellStyle name="常规 2 6" xfId="131"/>
    <cellStyle name="常规 20" xfId="12"/>
    <cellStyle name="常规 21" xfId="13"/>
    <cellStyle name="常规 22" xfId="14"/>
    <cellStyle name="常规 23" xfId="15"/>
    <cellStyle name="常规 24" xfId="16"/>
    <cellStyle name="常规 25" xfId="32"/>
    <cellStyle name="常规 26" xfId="110"/>
    <cellStyle name="常规 27" xfId="111"/>
    <cellStyle name="常规 28" xfId="129"/>
    <cellStyle name="常规 3" xfId="17"/>
    <cellStyle name="常规 3 2" xfId="89"/>
    <cellStyle name="常规 3 3" xfId="120"/>
    <cellStyle name="常规 4" xfId="18"/>
    <cellStyle name="常规 4 2" xfId="90"/>
    <cellStyle name="常规 4 3" xfId="121"/>
    <cellStyle name="常规 4 4" xfId="130"/>
    <cellStyle name="常规 5" xfId="19"/>
    <cellStyle name="常规 5 2" xfId="91"/>
    <cellStyle name="常规 5 3" xfId="122"/>
    <cellStyle name="常规 6" xfId="20"/>
    <cellStyle name="常规 6 2" xfId="92"/>
    <cellStyle name="常规 6 2 2" xfId="123"/>
    <cellStyle name="常规 7" xfId="21"/>
    <cellStyle name="常规 7 2" xfId="94"/>
    <cellStyle name="常规 7 2 2" xfId="125"/>
    <cellStyle name="常规 7 3" xfId="93"/>
    <cellStyle name="常规 7 4" xfId="124"/>
    <cellStyle name="常规 8" xfId="22"/>
    <cellStyle name="常规 8 2" xfId="96"/>
    <cellStyle name="常规 8 2 2" xfId="126"/>
    <cellStyle name="常规 8 3" xfId="95"/>
    <cellStyle name="常规 9" xfId="23"/>
    <cellStyle name="常规 9 2" xfId="97"/>
    <cellStyle name="常规 9 3" xfId="127"/>
    <cellStyle name="常规_3粮食、畜牧" xfId="24"/>
    <cellStyle name="常规_510600_YB_2014_05(完整）" xfId="25"/>
    <cellStyle name="常规_Sheet1" xfId="26"/>
    <cellStyle name="常规_财政收支预算执行情况表 (全市)" xfId="27"/>
    <cellStyle name="常规_地方执行情况分析表格式" xfId="28"/>
    <cellStyle name="常规_工业" xfId="29"/>
    <cellStyle name="常规_目标完成情况" xfId="30"/>
    <cellStyle name="好 2" xfId="98"/>
    <cellStyle name="汇总 2" xfId="99"/>
    <cellStyle name="计算 2" xfId="100"/>
    <cellStyle name="检查单元格 2" xfId="101"/>
    <cellStyle name="解释性文本 2" xfId="102"/>
    <cellStyle name="警告文本 2" xfId="103"/>
    <cellStyle name="链接单元格 2" xfId="104"/>
    <cellStyle name="适中 2" xfId="105"/>
    <cellStyle name="输出 2" xfId="106"/>
    <cellStyle name="输入 2" xfId="107"/>
    <cellStyle name="样式 1" xfId="31"/>
    <cellStyle name="注释 2" xfId="108"/>
    <cellStyle name="注释 3" xfId="1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7</xdr:row>
      <xdr:rowOff>190500</xdr:rowOff>
    </xdr:from>
    <xdr:to>
      <xdr:col>5</xdr:col>
      <xdr:colOff>666750</xdr:colOff>
      <xdr:row>14</xdr:row>
      <xdr:rowOff>57150</xdr:rowOff>
    </xdr:to>
    <xdr:pic>
      <xdr:nvPicPr>
        <xdr:cNvPr id="65934428" name="Picture 217" descr="tjj01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71925" y="3162300"/>
          <a:ext cx="125730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17"/>
  <sheetViews>
    <sheetView tabSelected="1" workbookViewId="0">
      <selection activeCell="K16" sqref="K16"/>
    </sheetView>
  </sheetViews>
  <sheetFormatPr defaultRowHeight="14.25"/>
  <cols>
    <col min="1" max="1" width="11.5" customWidth="1"/>
    <col min="4" max="4" width="21.375" customWidth="1"/>
  </cols>
  <sheetData>
    <row r="1" spans="1:12" ht="15">
      <c r="A1" s="1"/>
      <c r="B1" s="1"/>
      <c r="C1" s="2"/>
      <c r="D1" s="2"/>
    </row>
    <row r="2" spans="1:12" ht="39.75" customHeight="1">
      <c r="A2" s="9">
        <v>2018</v>
      </c>
      <c r="B2" s="3"/>
      <c r="C2" s="2"/>
      <c r="D2" s="2"/>
      <c r="I2" s="10"/>
    </row>
    <row r="3" spans="1:12" ht="39" customHeight="1">
      <c r="A3" s="3"/>
      <c r="B3" s="3"/>
      <c r="C3" s="2"/>
      <c r="D3" s="2"/>
      <c r="I3" s="10"/>
    </row>
    <row r="4" spans="1:12" ht="33" customHeight="1">
      <c r="A4" s="4"/>
      <c r="B4" s="5"/>
      <c r="C4" s="2"/>
      <c r="D4" s="2"/>
    </row>
    <row r="5" spans="1:12" ht="46.5">
      <c r="A5" s="299" t="s">
        <v>41</v>
      </c>
      <c r="B5" s="299"/>
      <c r="C5" s="299"/>
      <c r="D5" s="299"/>
      <c r="E5" s="299"/>
      <c r="F5" s="299"/>
      <c r="G5" s="299"/>
      <c r="H5" s="299"/>
      <c r="I5" s="299"/>
      <c r="J5" s="299"/>
      <c r="K5" s="299"/>
      <c r="L5" s="299"/>
    </row>
    <row r="6" spans="1:12" ht="15">
      <c r="A6" s="6"/>
      <c r="B6" s="6"/>
      <c r="C6" s="2"/>
      <c r="D6" s="2"/>
    </row>
    <row r="7" spans="1:12" ht="45.75" customHeight="1">
      <c r="A7" s="300" t="s">
        <v>268</v>
      </c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</row>
    <row r="8" spans="1:12" ht="15.75">
      <c r="A8" s="7"/>
      <c r="B8" s="7"/>
      <c r="C8" s="2"/>
      <c r="D8" s="2"/>
    </row>
    <row r="9" spans="1:12" ht="15">
      <c r="A9" s="6"/>
      <c r="B9" s="6"/>
      <c r="C9" s="2"/>
      <c r="D9" s="2"/>
      <c r="J9" s="11"/>
    </row>
    <row r="10" spans="1:12" ht="15">
      <c r="A10" s="2"/>
      <c r="B10" s="302"/>
      <c r="C10" s="2"/>
      <c r="D10" s="2"/>
    </row>
    <row r="11" spans="1:12" ht="20.25">
      <c r="A11" s="8"/>
      <c r="B11" s="302"/>
      <c r="C11" s="2"/>
      <c r="D11" s="2"/>
    </row>
    <row r="17" spans="1:12" ht="36" customHeight="1">
      <c r="A17" s="298" t="s">
        <v>269</v>
      </c>
      <c r="B17" s="298"/>
      <c r="C17" s="298"/>
      <c r="D17" s="298"/>
      <c r="E17" s="298"/>
      <c r="F17" s="298"/>
      <c r="G17" s="298"/>
      <c r="H17" s="298"/>
      <c r="I17" s="298"/>
      <c r="J17" s="298"/>
      <c r="K17" s="298"/>
      <c r="L17" s="298"/>
    </row>
  </sheetData>
  <mergeCells count="4">
    <mergeCell ref="A17:L17"/>
    <mergeCell ref="A5:L5"/>
    <mergeCell ref="A7:L7"/>
    <mergeCell ref="B10:B11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82"/>
  <sheetViews>
    <sheetView zoomScaleNormal="100" workbookViewId="0">
      <selection activeCell="D25" sqref="D25"/>
    </sheetView>
  </sheetViews>
  <sheetFormatPr defaultRowHeight="14.25"/>
  <cols>
    <col min="1" max="1" width="34.375" style="159" customWidth="1"/>
    <col min="2" max="2" width="12.25" style="159" customWidth="1"/>
    <col min="3" max="3" width="10.25" style="159" customWidth="1"/>
    <col min="4" max="4" width="8.75" style="159" customWidth="1"/>
    <col min="5" max="5" width="9" style="159" customWidth="1"/>
    <col min="6" max="6" width="3.75" style="159" customWidth="1"/>
    <col min="7" max="7" width="37" style="159" customWidth="1"/>
    <col min="8" max="8" width="10.5" style="159" customWidth="1"/>
    <col min="9" max="9" width="8.875" style="159" customWidth="1"/>
    <col min="10" max="10" width="9" style="159"/>
    <col min="11" max="11" width="11.125" style="159" customWidth="1"/>
    <col min="12" max="12" width="10.5" style="159" bestFit="1" customWidth="1"/>
    <col min="13" max="14" width="9" style="159" customWidth="1"/>
    <col min="15" max="15" width="10.875" style="159" customWidth="1"/>
    <col min="16" max="16" width="9" style="159" customWidth="1"/>
    <col min="17" max="16384" width="9" style="159"/>
  </cols>
  <sheetData>
    <row r="1" spans="1:13" ht="24" customHeight="1">
      <c r="A1" s="308" t="s">
        <v>5</v>
      </c>
      <c r="B1" s="308"/>
      <c r="C1" s="308"/>
      <c r="D1" s="308"/>
      <c r="E1" s="308"/>
      <c r="G1" s="303" t="s">
        <v>56</v>
      </c>
      <c r="H1" s="303"/>
      <c r="I1" s="303"/>
    </row>
    <row r="2" spans="1:13" ht="21" customHeight="1">
      <c r="A2" s="309" t="s">
        <v>57</v>
      </c>
      <c r="B2" s="309"/>
      <c r="C2" s="309"/>
      <c r="D2" s="309"/>
      <c r="E2" s="309"/>
      <c r="H2" s="137"/>
      <c r="I2" s="15" t="s">
        <v>58</v>
      </c>
    </row>
    <row r="3" spans="1:13" ht="28.5" customHeight="1">
      <c r="A3" s="224" t="s">
        <v>12</v>
      </c>
      <c r="B3" s="226" t="s">
        <v>59</v>
      </c>
      <c r="C3" s="145" t="s">
        <v>60</v>
      </c>
      <c r="D3" s="226" t="s">
        <v>61</v>
      </c>
      <c r="E3" s="227" t="s">
        <v>62</v>
      </c>
      <c r="F3" s="139"/>
      <c r="G3" s="16"/>
      <c r="H3" s="295" t="s">
        <v>275</v>
      </c>
      <c r="I3" s="227" t="s">
        <v>63</v>
      </c>
    </row>
    <row r="4" spans="1:13" ht="21" customHeight="1">
      <c r="A4" s="146" t="s">
        <v>64</v>
      </c>
      <c r="B4" s="150" t="s">
        <v>4</v>
      </c>
      <c r="C4" s="253">
        <f>H4/10000</f>
        <v>1173.5237999999999</v>
      </c>
      <c r="D4" s="283">
        <f>I4</f>
        <v>7.5</v>
      </c>
      <c r="E4" s="17"/>
      <c r="F4" s="18"/>
      <c r="G4" s="19" t="s">
        <v>65</v>
      </c>
      <c r="H4" s="287">
        <v>11735238</v>
      </c>
      <c r="I4" s="288">
        <v>7.5</v>
      </c>
      <c r="J4" s="20"/>
      <c r="L4" s="21"/>
      <c r="M4" s="21"/>
    </row>
    <row r="5" spans="1:13" ht="21" customHeight="1">
      <c r="A5" s="147" t="s">
        <v>66</v>
      </c>
      <c r="B5" s="150" t="s">
        <v>67</v>
      </c>
      <c r="C5" s="297">
        <v>70.27</v>
      </c>
      <c r="D5" s="283">
        <v>4.2</v>
      </c>
      <c r="E5" s="17"/>
      <c r="F5" s="18"/>
      <c r="G5" s="19" t="s">
        <v>68</v>
      </c>
      <c r="H5" s="289">
        <v>397428</v>
      </c>
      <c r="I5" s="290">
        <v>4</v>
      </c>
      <c r="L5" s="22"/>
      <c r="M5" s="22"/>
    </row>
    <row r="6" spans="1:13" ht="21" customHeight="1">
      <c r="A6" s="147" t="s">
        <v>69</v>
      </c>
      <c r="B6" s="150" t="s">
        <v>13</v>
      </c>
      <c r="C6" s="229" t="s">
        <v>70</v>
      </c>
      <c r="D6" s="260">
        <f>B30</f>
        <v>5.3</v>
      </c>
      <c r="E6" s="161"/>
      <c r="F6" s="18"/>
      <c r="G6" s="19" t="s">
        <v>71</v>
      </c>
      <c r="H6" s="289">
        <v>7311253</v>
      </c>
      <c r="I6" s="290">
        <v>7.2</v>
      </c>
      <c r="L6" s="22"/>
      <c r="M6" s="22"/>
    </row>
    <row r="7" spans="1:13" ht="21" customHeight="1">
      <c r="A7" s="147" t="s">
        <v>72</v>
      </c>
      <c r="B7" s="150" t="s">
        <v>4</v>
      </c>
      <c r="C7" s="253">
        <f>H60</f>
        <v>632.10199999999998</v>
      </c>
      <c r="D7" s="260">
        <f>I60</f>
        <v>8.1</v>
      </c>
      <c r="E7" s="161"/>
      <c r="F7" s="18"/>
      <c r="G7" s="19" t="s">
        <v>73</v>
      </c>
      <c r="H7" s="289">
        <v>4026557</v>
      </c>
      <c r="I7" s="290">
        <v>8.5</v>
      </c>
      <c r="L7" s="22"/>
      <c r="M7" s="22"/>
    </row>
    <row r="8" spans="1:13" ht="21" customHeight="1">
      <c r="A8" s="147" t="s">
        <v>74</v>
      </c>
      <c r="B8" s="150" t="s">
        <v>4</v>
      </c>
      <c r="C8" s="253">
        <f>B94/10000</f>
        <v>361.26438999999999</v>
      </c>
      <c r="D8" s="260">
        <f>C94</f>
        <v>10.8</v>
      </c>
      <c r="E8" s="161"/>
      <c r="F8" s="18"/>
      <c r="G8" s="19" t="s">
        <v>274</v>
      </c>
      <c r="H8" s="289">
        <v>798738</v>
      </c>
      <c r="I8" s="290">
        <v>8.3000000000000007</v>
      </c>
      <c r="L8" s="22"/>
      <c r="M8" s="22"/>
    </row>
    <row r="9" spans="1:13" ht="21" customHeight="1">
      <c r="A9" s="147" t="s">
        <v>75</v>
      </c>
      <c r="B9" s="150" t="s">
        <v>76</v>
      </c>
      <c r="C9" s="278">
        <f>B150</f>
        <v>38510</v>
      </c>
      <c r="D9" s="279">
        <f>C150</f>
        <v>8.1</v>
      </c>
      <c r="E9" s="17"/>
      <c r="F9" s="18"/>
      <c r="G9" s="19" t="s">
        <v>79</v>
      </c>
      <c r="H9" s="289">
        <v>491701</v>
      </c>
      <c r="I9" s="290">
        <v>7.4</v>
      </c>
      <c r="L9" s="22"/>
      <c r="M9" s="22"/>
    </row>
    <row r="10" spans="1:13" ht="21" customHeight="1">
      <c r="A10" s="147" t="s">
        <v>77</v>
      </c>
      <c r="B10" s="150" t="s">
        <v>76</v>
      </c>
      <c r="C10" s="278">
        <f>H150</f>
        <v>16708</v>
      </c>
      <c r="D10" s="279">
        <f>I150</f>
        <v>8.9</v>
      </c>
      <c r="E10" s="17"/>
      <c r="F10" s="23"/>
      <c r="G10" s="19" t="s">
        <v>81</v>
      </c>
      <c r="H10" s="289">
        <v>313872</v>
      </c>
      <c r="I10" s="290">
        <v>8.4</v>
      </c>
      <c r="L10" s="22"/>
      <c r="M10" s="22"/>
    </row>
    <row r="11" spans="1:13" ht="21" customHeight="1">
      <c r="A11" s="148" t="s">
        <v>78</v>
      </c>
      <c r="B11" s="150" t="s">
        <v>13</v>
      </c>
      <c r="C11" s="231">
        <f>I120</f>
        <v>101.78595141</v>
      </c>
      <c r="D11" s="231">
        <f>C11-100</f>
        <v>1.7859514099999956</v>
      </c>
      <c r="E11" s="161"/>
      <c r="F11" s="23"/>
      <c r="G11" s="19" t="s">
        <v>84</v>
      </c>
      <c r="H11" s="289">
        <v>520732</v>
      </c>
      <c r="I11" s="290">
        <v>4.7</v>
      </c>
      <c r="L11" s="22"/>
      <c r="M11" s="22"/>
    </row>
    <row r="12" spans="1:13" ht="21" customHeight="1">
      <c r="A12" s="24" t="s">
        <v>80</v>
      </c>
      <c r="B12" s="150" t="s">
        <v>13</v>
      </c>
      <c r="C12" s="231">
        <f>I138</f>
        <v>103.9</v>
      </c>
      <c r="D12" s="199">
        <f>C12-100</f>
        <v>3.9000000000000057</v>
      </c>
      <c r="E12" s="161"/>
      <c r="F12" s="23"/>
      <c r="G12" s="19" t="s">
        <v>86</v>
      </c>
      <c r="H12" s="289">
        <v>174158</v>
      </c>
      <c r="I12" s="290">
        <v>3.1</v>
      </c>
      <c r="L12" s="22"/>
      <c r="M12" s="22"/>
    </row>
    <row r="13" spans="1:13" ht="21" customHeight="1">
      <c r="A13" s="146" t="s">
        <v>82</v>
      </c>
      <c r="B13" s="150" t="s">
        <v>4</v>
      </c>
      <c r="C13" s="151">
        <f>H95/10000</f>
        <v>61.500500000000002</v>
      </c>
      <c r="D13" s="152">
        <f>I95</f>
        <v>7.04</v>
      </c>
      <c r="E13" s="161" t="s">
        <v>83</v>
      </c>
      <c r="F13" s="18"/>
      <c r="G13" s="25" t="s">
        <v>87</v>
      </c>
      <c r="H13" s="291">
        <v>1646622</v>
      </c>
      <c r="I13" s="292">
        <v>10.7</v>
      </c>
      <c r="L13" s="22"/>
      <c r="M13" s="22"/>
    </row>
    <row r="14" spans="1:13" ht="21" customHeight="1">
      <c r="A14" s="147" t="s">
        <v>85</v>
      </c>
      <c r="B14" s="150" t="s">
        <v>4</v>
      </c>
      <c r="C14" s="151">
        <f>H100/10000</f>
        <v>137.85210000000001</v>
      </c>
      <c r="D14" s="152">
        <f>I100</f>
        <v>0.6</v>
      </c>
      <c r="E14" s="161"/>
      <c r="F14" s="18"/>
      <c r="L14" s="22"/>
      <c r="M14" s="22"/>
    </row>
    <row r="15" spans="1:13" ht="21" customHeight="1">
      <c r="A15" s="147" t="s">
        <v>258</v>
      </c>
      <c r="B15" s="150" t="s">
        <v>4</v>
      </c>
      <c r="C15" s="151">
        <f>H105/10000</f>
        <v>101.1481</v>
      </c>
      <c r="D15" s="152">
        <f>I105</f>
        <v>12.33</v>
      </c>
      <c r="E15" s="161"/>
      <c r="F15" s="23"/>
      <c r="G15" s="16" t="s">
        <v>0</v>
      </c>
      <c r="H15" s="296" t="str">
        <f>H3</f>
        <v>全年</v>
      </c>
      <c r="I15" s="160"/>
      <c r="L15" s="22"/>
      <c r="M15" s="22"/>
    </row>
    <row r="16" spans="1:13" ht="21" customHeight="1">
      <c r="A16" s="147" t="s">
        <v>88</v>
      </c>
      <c r="B16" s="150" t="s">
        <v>4</v>
      </c>
      <c r="C16" s="151">
        <f>H106/10000</f>
        <v>97.112799999999993</v>
      </c>
      <c r="D16" s="152">
        <f>I106</f>
        <v>12.19</v>
      </c>
      <c r="E16" s="161"/>
      <c r="F16" s="23"/>
      <c r="G16" s="19" t="s">
        <v>1</v>
      </c>
      <c r="H16" s="293">
        <v>1.7</v>
      </c>
      <c r="I16" s="87"/>
    </row>
    <row r="17" spans="1:9" ht="21" customHeight="1">
      <c r="A17" s="147" t="s">
        <v>255</v>
      </c>
      <c r="B17" s="150" t="s">
        <v>4</v>
      </c>
      <c r="C17" s="253">
        <f>B121/10000</f>
        <v>1041.7926073026999</v>
      </c>
      <c r="D17" s="244">
        <f>D121</f>
        <v>6.16</v>
      </c>
      <c r="E17" s="28" t="s">
        <v>89</v>
      </c>
      <c r="F17" s="23"/>
      <c r="G17" s="19" t="s">
        <v>2</v>
      </c>
      <c r="H17" s="293">
        <v>63.9</v>
      </c>
      <c r="I17" s="26"/>
    </row>
    <row r="18" spans="1:9" ht="21" customHeight="1">
      <c r="A18" s="147" t="s">
        <v>90</v>
      </c>
      <c r="B18" s="150" t="s">
        <v>67</v>
      </c>
      <c r="C18" s="253">
        <f>B133/10000</f>
        <v>804.69623221460006</v>
      </c>
      <c r="D18" s="244">
        <f>D133</f>
        <v>1.1499999999999999</v>
      </c>
      <c r="E18" s="28" t="s">
        <v>89</v>
      </c>
      <c r="F18" s="23"/>
      <c r="G18" s="25" t="s">
        <v>3</v>
      </c>
      <c r="H18" s="294">
        <v>34.4</v>
      </c>
      <c r="I18" s="27"/>
    </row>
    <row r="19" spans="1:9" ht="21" customHeight="1">
      <c r="A19" s="148" t="s">
        <v>256</v>
      </c>
      <c r="B19" s="29" t="s">
        <v>67</v>
      </c>
      <c r="C19" s="244">
        <f>B101</f>
        <v>30.61</v>
      </c>
      <c r="D19" s="244">
        <f>C101</f>
        <v>16.600000000000001</v>
      </c>
      <c r="E19" s="161"/>
      <c r="F19" s="23"/>
      <c r="I19" s="137"/>
    </row>
    <row r="20" spans="1:9" ht="21" customHeight="1">
      <c r="A20" s="148" t="s">
        <v>91</v>
      </c>
      <c r="B20" s="29" t="s">
        <v>67</v>
      </c>
      <c r="C20" s="244">
        <f>B102</f>
        <v>12.6</v>
      </c>
      <c r="D20" s="244">
        <f>C102</f>
        <v>12.4</v>
      </c>
      <c r="E20" s="161"/>
      <c r="F20" s="23"/>
      <c r="G20" s="312" t="s">
        <v>92</v>
      </c>
      <c r="H20" s="312"/>
      <c r="I20" s="312"/>
    </row>
    <row r="21" spans="1:9" ht="21" customHeight="1">
      <c r="A21" s="172" t="s">
        <v>257</v>
      </c>
      <c r="B21" s="173" t="s">
        <v>4</v>
      </c>
      <c r="C21" s="165">
        <f>B104/10000</f>
        <v>714.57730000000004</v>
      </c>
      <c r="D21" s="232">
        <f>C104</f>
        <v>11.88</v>
      </c>
      <c r="F21" s="23"/>
      <c r="G21" s="312"/>
      <c r="H21" s="312"/>
      <c r="I21" s="312"/>
    </row>
    <row r="22" spans="1:9" ht="21" customHeight="1">
      <c r="A22" s="174"/>
      <c r="B22" s="175"/>
      <c r="C22" s="176"/>
      <c r="D22" s="177"/>
      <c r="E22" s="140"/>
      <c r="F22" s="23"/>
      <c r="G22" s="312"/>
      <c r="H22" s="312"/>
      <c r="I22" s="312"/>
    </row>
    <row r="23" spans="1:9" ht="21" customHeight="1">
      <c r="A23" s="178"/>
      <c r="B23" s="179"/>
      <c r="C23" s="75"/>
      <c r="D23" s="144"/>
      <c r="E23" s="23"/>
      <c r="F23" s="23"/>
      <c r="G23" s="312"/>
      <c r="H23" s="312"/>
      <c r="I23" s="312"/>
    </row>
    <row r="24" spans="1:9" ht="21" customHeight="1">
      <c r="F24" s="23"/>
      <c r="G24" s="282"/>
      <c r="H24" s="282"/>
      <c r="I24" s="282"/>
    </row>
    <row r="25" spans="1:9" ht="21" customHeight="1">
      <c r="F25" s="23"/>
    </row>
    <row r="26" spans="1:9" ht="21" customHeight="1">
      <c r="F26" s="23"/>
    </row>
    <row r="27" spans="1:9" ht="18.75" customHeight="1">
      <c r="A27" s="304" t="s">
        <v>93</v>
      </c>
      <c r="B27" s="304"/>
      <c r="C27" s="304"/>
      <c r="D27" s="137"/>
      <c r="E27" s="137"/>
      <c r="F27" s="23"/>
      <c r="G27" s="304" t="s">
        <v>93</v>
      </c>
      <c r="H27" s="304"/>
      <c r="I27" s="304"/>
    </row>
    <row r="28" spans="1:9" ht="18.75" customHeight="1">
      <c r="A28" s="30"/>
      <c r="B28" s="157"/>
      <c r="C28" s="31"/>
      <c r="D28" s="137"/>
      <c r="E28" s="137"/>
      <c r="F28" s="23"/>
      <c r="G28" s="30"/>
      <c r="H28" s="157"/>
      <c r="I28" s="31" t="s">
        <v>94</v>
      </c>
    </row>
    <row r="29" spans="1:9" ht="18" customHeight="1">
      <c r="A29" s="16"/>
      <c r="B29" s="32" t="s">
        <v>55</v>
      </c>
      <c r="C29" s="33"/>
      <c r="E29" s="137"/>
      <c r="F29" s="23"/>
      <c r="G29" s="16" t="s">
        <v>95</v>
      </c>
      <c r="H29" s="34" t="s">
        <v>96</v>
      </c>
      <c r="I29" s="142" t="s">
        <v>97</v>
      </c>
    </row>
    <row r="30" spans="1:9" ht="18" customHeight="1">
      <c r="A30" s="35" t="s">
        <v>98</v>
      </c>
      <c r="B30" s="197">
        <v>5.3</v>
      </c>
      <c r="C30" s="136"/>
      <c r="D30" s="137"/>
      <c r="E30" s="137"/>
      <c r="F30" s="137"/>
      <c r="G30" s="36" t="s">
        <v>99</v>
      </c>
      <c r="H30" s="255">
        <v>7526.1064999999999</v>
      </c>
      <c r="I30" s="235">
        <v>5.3</v>
      </c>
    </row>
    <row r="31" spans="1:9" ht="18" customHeight="1">
      <c r="A31" s="37" t="s">
        <v>100</v>
      </c>
      <c r="B31" s="196">
        <v>8.9</v>
      </c>
      <c r="C31" s="143"/>
      <c r="D31" s="137"/>
      <c r="E31" s="137"/>
      <c r="F31" s="137"/>
      <c r="G31" s="38" t="s">
        <v>6</v>
      </c>
      <c r="H31" s="255">
        <v>1179.5927999999999</v>
      </c>
      <c r="I31" s="235">
        <v>17.7</v>
      </c>
    </row>
    <row r="32" spans="1:9" ht="18" customHeight="1">
      <c r="A32" s="37" t="s">
        <v>101</v>
      </c>
      <c r="B32" s="196">
        <v>5.2</v>
      </c>
      <c r="C32" s="143"/>
      <c r="D32" s="137"/>
      <c r="E32" s="137"/>
      <c r="F32" s="137"/>
      <c r="G32" s="36" t="s">
        <v>7</v>
      </c>
      <c r="H32" s="255">
        <v>579.98289999999997</v>
      </c>
      <c r="I32" s="235">
        <v>-2.8</v>
      </c>
    </row>
    <row r="33" spans="1:11" ht="18" customHeight="1">
      <c r="A33" s="37" t="s">
        <v>102</v>
      </c>
      <c r="B33" s="254">
        <v>6.1</v>
      </c>
      <c r="C33" s="39"/>
      <c r="D33" s="137"/>
      <c r="E33" s="137"/>
      <c r="F33" s="137"/>
      <c r="G33" s="36" t="s">
        <v>8</v>
      </c>
      <c r="H33" s="255">
        <v>591.00710000000004</v>
      </c>
      <c r="I33" s="235">
        <v>0.2</v>
      </c>
    </row>
    <row r="34" spans="1:11" ht="18" customHeight="1">
      <c r="A34" s="40" t="s">
        <v>103</v>
      </c>
      <c r="B34" s="254">
        <v>4.2</v>
      </c>
      <c r="C34" s="41"/>
      <c r="D34" s="137"/>
      <c r="E34" s="137"/>
      <c r="F34" s="137"/>
      <c r="G34" s="162" t="s">
        <v>9</v>
      </c>
      <c r="H34" s="255">
        <v>540.20950000000005</v>
      </c>
      <c r="I34" s="265">
        <v>0.9</v>
      </c>
    </row>
    <row r="35" spans="1:11" ht="18" customHeight="1">
      <c r="A35" s="40" t="s">
        <v>104</v>
      </c>
      <c r="B35" s="254">
        <v>3.1</v>
      </c>
      <c r="C35" s="41"/>
      <c r="D35" s="137"/>
      <c r="E35" s="137"/>
      <c r="F35" s="137"/>
      <c r="G35" s="215" t="s">
        <v>105</v>
      </c>
      <c r="H35" s="218"/>
      <c r="I35" s="266">
        <v>39.6</v>
      </c>
    </row>
    <row r="36" spans="1:11" ht="18" customHeight="1">
      <c r="A36" s="40" t="s">
        <v>106</v>
      </c>
      <c r="B36" s="254">
        <v>11.8</v>
      </c>
      <c r="C36" s="41"/>
      <c r="D36" s="137"/>
      <c r="E36" s="137"/>
      <c r="F36" s="137"/>
      <c r="G36" s="215" t="s">
        <v>107</v>
      </c>
      <c r="H36" s="164"/>
      <c r="I36" s="266">
        <v>87.8</v>
      </c>
    </row>
    <row r="37" spans="1:11" ht="18" customHeight="1">
      <c r="A37" s="40" t="s">
        <v>108</v>
      </c>
      <c r="B37" s="254">
        <v>3.5</v>
      </c>
      <c r="C37" s="41"/>
      <c r="D37" s="137"/>
      <c r="E37" s="137"/>
      <c r="F37" s="137"/>
      <c r="G37" s="216" t="s">
        <v>109</v>
      </c>
      <c r="H37" s="164"/>
      <c r="I37" s="266">
        <v>2.2999999999999998</v>
      </c>
    </row>
    <row r="38" spans="1:11" ht="18" customHeight="1">
      <c r="A38" s="40" t="s">
        <v>110</v>
      </c>
      <c r="B38" s="254">
        <v>16.2</v>
      </c>
      <c r="C38" s="41"/>
      <c r="E38" s="137"/>
      <c r="F38" s="137"/>
      <c r="G38" s="216" t="s">
        <v>111</v>
      </c>
      <c r="H38" s="164"/>
      <c r="I38" s="266">
        <v>16.5</v>
      </c>
    </row>
    <row r="39" spans="1:11" ht="18" customHeight="1">
      <c r="A39" s="40" t="s">
        <v>112</v>
      </c>
      <c r="B39" s="254">
        <v>7.2</v>
      </c>
      <c r="C39" s="41"/>
      <c r="E39" s="137"/>
      <c r="F39" s="137"/>
      <c r="G39" s="216" t="s">
        <v>113</v>
      </c>
      <c r="H39" s="219"/>
      <c r="I39" s="266">
        <v>10.1</v>
      </c>
    </row>
    <row r="40" spans="1:11" ht="18" customHeight="1">
      <c r="A40" s="40" t="s">
        <v>114</v>
      </c>
      <c r="B40" s="254">
        <v>4.7</v>
      </c>
      <c r="C40" s="41"/>
      <c r="E40" s="137"/>
      <c r="F40" s="137"/>
      <c r="G40" s="163" t="s">
        <v>115</v>
      </c>
      <c r="H40" s="284">
        <v>353.75319999999999</v>
      </c>
      <c r="I40" s="285">
        <v>4.0999999999999996</v>
      </c>
    </row>
    <row r="41" spans="1:11" ht="18" customHeight="1">
      <c r="A41" s="40" t="s">
        <v>116</v>
      </c>
      <c r="B41" s="254">
        <v>4.5</v>
      </c>
      <c r="C41" s="41"/>
      <c r="D41" s="137"/>
      <c r="E41" s="137"/>
      <c r="G41" s="43" t="s">
        <v>117</v>
      </c>
      <c r="H41" s="233">
        <v>464.98630000000003</v>
      </c>
      <c r="I41" s="235">
        <v>5.3445</v>
      </c>
    </row>
    <row r="42" spans="1:11" ht="18" customHeight="1">
      <c r="A42" s="40" t="s">
        <v>118</v>
      </c>
      <c r="B42" s="254">
        <v>10</v>
      </c>
      <c r="C42" s="41"/>
      <c r="D42" s="137"/>
      <c r="E42" s="137"/>
      <c r="G42" s="44" t="s">
        <v>119</v>
      </c>
      <c r="H42" s="286">
        <v>223.69290000000001</v>
      </c>
      <c r="I42" s="236">
        <v>8.4679000000000002</v>
      </c>
    </row>
    <row r="43" spans="1:11" ht="18" customHeight="1">
      <c r="A43" s="40" t="s">
        <v>120</v>
      </c>
      <c r="B43" s="235">
        <v>-7.7</v>
      </c>
      <c r="C43" s="41"/>
      <c r="D43" s="137"/>
      <c r="E43" s="137"/>
      <c r="G43" s="30"/>
      <c r="H43" s="157"/>
      <c r="I43" s="15" t="s">
        <v>121</v>
      </c>
    </row>
    <row r="44" spans="1:11" ht="18" customHeight="1">
      <c r="A44" s="45" t="s">
        <v>122</v>
      </c>
      <c r="B44" s="256">
        <v>98.5</v>
      </c>
      <c r="C44" s="41"/>
      <c r="D44" s="137"/>
      <c r="E44" s="137"/>
      <c r="G44" s="16" t="s">
        <v>123</v>
      </c>
      <c r="H44" s="267" t="s">
        <v>272</v>
      </c>
      <c r="I44" s="142" t="s">
        <v>124</v>
      </c>
    </row>
    <row r="45" spans="1:11" ht="18" customHeight="1">
      <c r="A45" s="46"/>
      <c r="B45" s="46"/>
      <c r="C45" s="47"/>
      <c r="D45" s="137"/>
      <c r="E45" s="137"/>
      <c r="G45" s="36" t="s">
        <v>10</v>
      </c>
      <c r="H45" s="255">
        <v>328</v>
      </c>
      <c r="I45" s="235">
        <v>1.2</v>
      </c>
      <c r="K45" s="160"/>
    </row>
    <row r="46" spans="1:11" ht="18" customHeight="1">
      <c r="A46" s="160"/>
      <c r="B46" s="49"/>
      <c r="C46" s="144"/>
      <c r="D46" s="137"/>
      <c r="E46" s="137"/>
      <c r="G46" s="36" t="s">
        <v>125</v>
      </c>
      <c r="H46" s="255">
        <v>62</v>
      </c>
      <c r="I46" s="235">
        <v>17</v>
      </c>
      <c r="K46" s="144"/>
    </row>
    <row r="47" spans="1:11" ht="18" customHeight="1">
      <c r="A47" s="160"/>
      <c r="B47" s="160"/>
      <c r="C47" s="160"/>
      <c r="D47" s="137"/>
      <c r="E47" s="137"/>
      <c r="G47" s="42" t="s">
        <v>11</v>
      </c>
      <c r="H47" s="221">
        <v>18.899999999999999</v>
      </c>
      <c r="I47" s="235">
        <v>2.5</v>
      </c>
      <c r="K47" s="144"/>
    </row>
    <row r="48" spans="1:11" ht="18" customHeight="1">
      <c r="A48" s="50"/>
      <c r="B48" s="144"/>
      <c r="C48" s="144"/>
      <c r="D48" s="137"/>
      <c r="E48" s="137"/>
      <c r="G48" s="36" t="s">
        <v>126</v>
      </c>
      <c r="H48" s="255">
        <v>7568032</v>
      </c>
      <c r="I48" s="235">
        <v>2.2000000000000002</v>
      </c>
      <c r="K48" s="154"/>
    </row>
    <row r="49" spans="1:12" ht="18" customHeight="1">
      <c r="A49" s="50"/>
      <c r="B49" s="144"/>
      <c r="C49" s="144"/>
      <c r="D49" s="137"/>
      <c r="E49" s="137"/>
      <c r="G49" s="36" t="s">
        <v>127</v>
      </c>
      <c r="H49" s="255">
        <v>1238719</v>
      </c>
      <c r="I49" s="235">
        <v>0.6</v>
      </c>
      <c r="K49" s="144"/>
    </row>
    <row r="50" spans="1:12" ht="18" customHeight="1">
      <c r="A50" s="138"/>
      <c r="B50" s="144"/>
      <c r="C50" s="144"/>
      <c r="D50" s="137"/>
      <c r="E50" s="137"/>
      <c r="G50" s="40" t="s">
        <v>128</v>
      </c>
      <c r="H50" s="255">
        <v>22909275</v>
      </c>
      <c r="I50" s="235">
        <v>2.4</v>
      </c>
      <c r="K50" s="144"/>
    </row>
    <row r="51" spans="1:12" ht="18" customHeight="1">
      <c r="A51" s="138"/>
      <c r="B51" s="144"/>
      <c r="C51" s="144"/>
      <c r="D51" s="137"/>
      <c r="E51" s="137"/>
      <c r="G51" s="40" t="s">
        <v>129</v>
      </c>
      <c r="H51" s="255">
        <v>15368942</v>
      </c>
      <c r="I51" s="235">
        <v>-6.1</v>
      </c>
      <c r="K51" s="144"/>
    </row>
    <row r="52" spans="1:12" ht="18" customHeight="1">
      <c r="A52" s="51"/>
      <c r="B52" s="49"/>
      <c r="C52" s="144"/>
      <c r="D52" s="137"/>
      <c r="E52" s="137"/>
      <c r="G52" s="52" t="s">
        <v>130</v>
      </c>
      <c r="H52" s="255">
        <v>16067930</v>
      </c>
      <c r="I52" s="235">
        <v>9.6999999999999993</v>
      </c>
      <c r="K52" s="144"/>
    </row>
    <row r="53" spans="1:12" ht="18" customHeight="1">
      <c r="A53" s="50"/>
      <c r="B53" s="49"/>
      <c r="C53" s="144"/>
      <c r="D53" s="137"/>
      <c r="E53" s="137"/>
      <c r="G53" s="36" t="s">
        <v>131</v>
      </c>
      <c r="H53" s="255">
        <v>15384299</v>
      </c>
      <c r="I53" s="235">
        <v>9.6</v>
      </c>
      <c r="K53" s="144"/>
    </row>
    <row r="54" spans="1:12" ht="18" customHeight="1">
      <c r="A54" s="51"/>
      <c r="B54" s="49"/>
      <c r="C54" s="144"/>
      <c r="D54" s="137"/>
      <c r="E54" s="137"/>
      <c r="G54" s="52" t="s">
        <v>132</v>
      </c>
      <c r="H54" s="255">
        <v>13730245</v>
      </c>
      <c r="I54" s="235">
        <v>6.8</v>
      </c>
      <c r="K54" s="144"/>
    </row>
    <row r="55" spans="1:12" ht="18" customHeight="1">
      <c r="A55" s="50"/>
      <c r="B55" s="49"/>
      <c r="C55" s="144"/>
      <c r="E55" s="137"/>
      <c r="F55" s="137"/>
      <c r="G55" s="36" t="s">
        <v>133</v>
      </c>
      <c r="H55" s="255">
        <v>13210410</v>
      </c>
      <c r="I55" s="235">
        <v>6.5</v>
      </c>
      <c r="K55" s="144"/>
    </row>
    <row r="56" spans="1:12" ht="18" customHeight="1">
      <c r="A56" s="50"/>
      <c r="B56" s="49"/>
      <c r="C56" s="144"/>
      <c r="D56" s="137"/>
      <c r="E56" s="137"/>
      <c r="F56" s="137"/>
      <c r="G56" s="53" t="s">
        <v>134</v>
      </c>
      <c r="H56" s="268">
        <v>1090803</v>
      </c>
      <c r="I56" s="236">
        <v>65.3</v>
      </c>
      <c r="K56" s="54"/>
    </row>
    <row r="57" spans="1:12" ht="19.5" customHeight="1">
      <c r="A57" s="310" t="s">
        <v>135</v>
      </c>
      <c r="B57" s="310"/>
      <c r="C57" s="310"/>
      <c r="D57" s="310"/>
      <c r="G57" s="311" t="s">
        <v>136</v>
      </c>
      <c r="H57" s="311"/>
      <c r="I57" s="311"/>
      <c r="K57" s="160"/>
    </row>
    <row r="58" spans="1:12">
      <c r="A58" s="222"/>
      <c r="B58" s="222"/>
      <c r="C58" s="222"/>
      <c r="D58" s="222"/>
      <c r="G58" s="137"/>
      <c r="I58" s="55" t="s">
        <v>137</v>
      </c>
    </row>
    <row r="59" spans="1:12" ht="15.75" customHeight="1">
      <c r="A59" s="305"/>
      <c r="B59" s="306"/>
      <c r="C59" s="225" t="s">
        <v>138</v>
      </c>
      <c r="D59" s="56" t="s">
        <v>139</v>
      </c>
      <c r="G59" s="57"/>
      <c r="H59" s="58" t="s">
        <v>140</v>
      </c>
      <c r="I59" s="59" t="s">
        <v>141</v>
      </c>
    </row>
    <row r="60" spans="1:12" ht="15.75" customHeight="1">
      <c r="A60" s="307" t="s">
        <v>142</v>
      </c>
      <c r="B60" s="307"/>
      <c r="C60" s="237">
        <v>809.90449999999998</v>
      </c>
      <c r="D60" s="188">
        <v>-3</v>
      </c>
      <c r="G60" s="60" t="s">
        <v>143</v>
      </c>
      <c r="H60" s="276">
        <v>632.10199999999998</v>
      </c>
      <c r="I60" s="277">
        <v>8.1</v>
      </c>
      <c r="K60" s="61"/>
      <c r="L60" s="61"/>
    </row>
    <row r="61" spans="1:12" ht="15.75" customHeight="1">
      <c r="A61" s="62" t="s">
        <v>144</v>
      </c>
      <c r="B61" s="141"/>
      <c r="C61" s="233"/>
      <c r="D61" s="221"/>
      <c r="G61" s="63" t="s">
        <v>145</v>
      </c>
      <c r="H61" s="269">
        <v>509.39210000000003</v>
      </c>
      <c r="I61" s="275">
        <v>2</v>
      </c>
      <c r="K61" s="61"/>
      <c r="L61" s="61"/>
    </row>
    <row r="62" spans="1:12" ht="15.75" customHeight="1">
      <c r="A62" s="64" t="s">
        <v>14</v>
      </c>
      <c r="B62" s="141"/>
      <c r="C62" s="233">
        <v>155.6123</v>
      </c>
      <c r="D62" s="221">
        <v>-12.9</v>
      </c>
      <c r="G62" s="63" t="s">
        <v>146</v>
      </c>
      <c r="H62" s="269">
        <v>290.06229999999999</v>
      </c>
      <c r="I62" s="270">
        <v>20.8</v>
      </c>
      <c r="K62" s="65"/>
      <c r="L62" s="144"/>
    </row>
    <row r="63" spans="1:12" ht="15.75" customHeight="1">
      <c r="A63" s="64" t="s">
        <v>15</v>
      </c>
      <c r="B63" s="141"/>
      <c r="C63" s="233">
        <v>649.52560000000005</v>
      </c>
      <c r="D63" s="221">
        <v>-0.1</v>
      </c>
      <c r="G63" s="60" t="s">
        <v>147</v>
      </c>
      <c r="H63" s="269"/>
      <c r="I63" s="274"/>
      <c r="K63" s="61"/>
      <c r="L63" s="61"/>
    </row>
    <row r="64" spans="1:12" ht="15.75" customHeight="1">
      <c r="A64" s="313" t="s">
        <v>148</v>
      </c>
      <c r="B64" s="313"/>
      <c r="C64" s="233">
        <v>4.7666000000000004</v>
      </c>
      <c r="D64" s="221">
        <v>-20.7</v>
      </c>
      <c r="G64" s="63" t="s">
        <v>149</v>
      </c>
      <c r="H64" s="269">
        <v>474.0324</v>
      </c>
      <c r="I64" s="270">
        <v>5.4</v>
      </c>
      <c r="K64" s="61"/>
      <c r="L64" s="61"/>
    </row>
    <row r="65" spans="1:12" ht="15.75" customHeight="1">
      <c r="A65" s="62" t="s">
        <v>150</v>
      </c>
      <c r="B65" s="141"/>
      <c r="C65" s="233"/>
      <c r="D65" s="221"/>
      <c r="G65" s="63" t="s">
        <v>151</v>
      </c>
      <c r="H65" s="269">
        <v>105.4847</v>
      </c>
      <c r="I65" s="270">
        <v>9</v>
      </c>
      <c r="K65" s="61"/>
      <c r="L65" s="61"/>
    </row>
    <row r="66" spans="1:12" ht="15.75" customHeight="1">
      <c r="A66" s="64" t="s">
        <v>152</v>
      </c>
      <c r="B66" s="141"/>
      <c r="C66" s="233">
        <v>82.069900000000004</v>
      </c>
      <c r="D66" s="221">
        <v>-0.3</v>
      </c>
      <c r="G66" s="63" t="s">
        <v>153</v>
      </c>
      <c r="H66" s="269">
        <v>52.584899999999998</v>
      </c>
      <c r="I66" s="270">
        <v>37.799999999999997</v>
      </c>
      <c r="K66" s="61"/>
      <c r="L66" s="61"/>
    </row>
    <row r="67" spans="1:12" ht="15.75" customHeight="1">
      <c r="A67" s="64" t="s">
        <v>46</v>
      </c>
      <c r="B67" s="141"/>
      <c r="C67" s="233">
        <v>69.793700000000001</v>
      </c>
      <c r="D67" s="221">
        <v>7</v>
      </c>
      <c r="G67" s="60" t="s">
        <v>154</v>
      </c>
      <c r="H67" s="269"/>
      <c r="I67" s="271"/>
      <c r="K67" s="61"/>
      <c r="L67" s="61"/>
    </row>
    <row r="68" spans="1:12" ht="15.75" customHeight="1">
      <c r="A68" s="64" t="s">
        <v>47</v>
      </c>
      <c r="B68" s="141"/>
      <c r="C68" s="233">
        <v>22.504799999999999</v>
      </c>
      <c r="D68" s="221">
        <v>3.4</v>
      </c>
      <c r="G68" s="63" t="s">
        <v>155</v>
      </c>
      <c r="H68" s="269">
        <v>215.1833</v>
      </c>
      <c r="I68" s="270">
        <v>4.4000000000000004</v>
      </c>
      <c r="K68" s="65"/>
      <c r="L68" s="144"/>
    </row>
    <row r="69" spans="1:12" ht="15.75" customHeight="1">
      <c r="A69" s="64" t="s">
        <v>48</v>
      </c>
      <c r="B69" s="141"/>
      <c r="C69" s="233">
        <v>448.0136</v>
      </c>
      <c r="D69" s="221">
        <v>2.2999999999999998</v>
      </c>
      <c r="G69" s="63" t="s">
        <v>156</v>
      </c>
      <c r="H69" s="269">
        <v>205.6026</v>
      </c>
      <c r="I69" s="270">
        <v>7.7</v>
      </c>
      <c r="K69" s="61"/>
      <c r="L69" s="61"/>
    </row>
    <row r="70" spans="1:12" ht="15.75" customHeight="1">
      <c r="A70" s="64" t="s">
        <v>49</v>
      </c>
      <c r="B70" s="141"/>
      <c r="C70" s="233">
        <v>0.46679999999999999</v>
      </c>
      <c r="D70" s="221">
        <v>-63.6</v>
      </c>
      <c r="G70" s="63" t="s">
        <v>157</v>
      </c>
      <c r="H70" s="269">
        <v>96.6374</v>
      </c>
      <c r="I70" s="270">
        <v>-17.100000000000001</v>
      </c>
      <c r="K70" s="61"/>
      <c r="L70" s="61"/>
    </row>
    <row r="71" spans="1:12" ht="15.75" customHeight="1">
      <c r="A71" s="66" t="s">
        <v>50</v>
      </c>
      <c r="B71" s="141"/>
      <c r="C71" s="233">
        <v>3.6471</v>
      </c>
      <c r="D71" s="221">
        <v>-27.6</v>
      </c>
      <c r="G71" s="63" t="s">
        <v>158</v>
      </c>
      <c r="H71" s="269">
        <v>100.40989999999999</v>
      </c>
      <c r="I71" s="270">
        <v>67.5</v>
      </c>
      <c r="K71" s="61"/>
      <c r="L71" s="61"/>
    </row>
    <row r="72" spans="1:12" ht="15.75" customHeight="1">
      <c r="A72" s="69" t="s">
        <v>259</v>
      </c>
      <c r="B72" s="141"/>
      <c r="C72" s="217"/>
      <c r="D72" s="191"/>
      <c r="G72" s="63" t="s">
        <v>159</v>
      </c>
      <c r="H72" s="269">
        <v>14.268800000000001</v>
      </c>
      <c r="I72" s="270">
        <v>27.2</v>
      </c>
      <c r="K72" s="61"/>
      <c r="L72" s="61"/>
    </row>
    <row r="73" spans="1:12" ht="15.75" customHeight="1">
      <c r="A73" s="70" t="s">
        <v>161</v>
      </c>
      <c r="B73" s="141"/>
      <c r="C73" s="233">
        <v>8.2009000000000007</v>
      </c>
      <c r="D73" s="235">
        <v>50.110199999999999</v>
      </c>
      <c r="G73" s="60" t="s">
        <v>160</v>
      </c>
      <c r="H73" s="269"/>
      <c r="I73" s="274"/>
      <c r="K73" s="67"/>
      <c r="L73" s="68"/>
    </row>
    <row r="74" spans="1:12" ht="15.75" customHeight="1">
      <c r="A74" s="71" t="s">
        <v>162</v>
      </c>
      <c r="B74" s="72"/>
      <c r="C74" s="234">
        <v>1.9077</v>
      </c>
      <c r="D74" s="236">
        <v>37.212600000000002</v>
      </c>
      <c r="G74" s="63" t="s">
        <v>51</v>
      </c>
      <c r="H74" s="269">
        <v>35.238999999999997</v>
      </c>
      <c r="I74" s="270">
        <v>18.3</v>
      </c>
      <c r="K74" s="61"/>
      <c r="L74" s="61"/>
    </row>
    <row r="75" spans="1:12" ht="15.75" customHeight="1">
      <c r="G75" s="63" t="s">
        <v>52</v>
      </c>
      <c r="H75" s="269">
        <v>207.369</v>
      </c>
      <c r="I75" s="270">
        <v>11.1</v>
      </c>
      <c r="K75" s="61"/>
      <c r="L75" s="61"/>
    </row>
    <row r="76" spans="1:12" ht="15.75" customHeight="1">
      <c r="A76" s="160"/>
      <c r="B76" s="160"/>
      <c r="C76" s="160"/>
      <c r="D76" s="160"/>
      <c r="G76" s="63" t="s">
        <v>163</v>
      </c>
      <c r="H76" s="269">
        <v>204.7799</v>
      </c>
      <c r="I76" s="270">
        <v>10.8</v>
      </c>
      <c r="K76" s="61"/>
      <c r="L76" s="61"/>
    </row>
    <row r="77" spans="1:12" ht="15.75" customHeight="1">
      <c r="A77" s="319"/>
      <c r="B77" s="319"/>
      <c r="C77" s="319"/>
      <c r="D77" s="319"/>
      <c r="G77" s="63" t="s">
        <v>53</v>
      </c>
      <c r="H77" s="269">
        <v>389.49400000000003</v>
      </c>
      <c r="I77" s="270">
        <v>5.8</v>
      </c>
      <c r="K77" s="61"/>
      <c r="L77" s="61"/>
    </row>
    <row r="78" spans="1:12" ht="15.75" customHeight="1">
      <c r="A78" s="73"/>
      <c r="B78" s="160"/>
      <c r="C78" s="136"/>
      <c r="D78" s="74"/>
      <c r="G78" s="60" t="s">
        <v>164</v>
      </c>
      <c r="H78" s="269"/>
      <c r="I78" s="270"/>
      <c r="K78" s="61"/>
      <c r="L78" s="61"/>
    </row>
    <row r="79" spans="1:12" ht="15.75" customHeight="1">
      <c r="A79" s="73"/>
      <c r="B79" s="160"/>
      <c r="C79" s="136"/>
      <c r="D79" s="74"/>
      <c r="G79" s="63" t="s">
        <v>165</v>
      </c>
      <c r="H79" s="269">
        <v>868.33519999999999</v>
      </c>
      <c r="I79" s="270">
        <v>24.1</v>
      </c>
      <c r="K79" s="61"/>
      <c r="L79" s="61"/>
    </row>
    <row r="80" spans="1:12" ht="15.75" customHeight="1">
      <c r="A80" s="51"/>
      <c r="B80" s="75"/>
      <c r="C80" s="75"/>
      <c r="D80" s="76"/>
      <c r="G80" s="63" t="s">
        <v>166</v>
      </c>
      <c r="H80" s="269">
        <v>570.26369999999997</v>
      </c>
      <c r="I80" s="270">
        <v>29.9</v>
      </c>
      <c r="K80" s="144"/>
      <c r="L80" s="144"/>
    </row>
    <row r="81" spans="1:12" ht="15.75" customHeight="1">
      <c r="A81" s="51"/>
      <c r="B81" s="75"/>
      <c r="C81" s="75"/>
      <c r="D81" s="137"/>
      <c r="G81" s="63" t="s">
        <v>17</v>
      </c>
      <c r="H81" s="269">
        <v>69.241799999999998</v>
      </c>
      <c r="I81" s="270">
        <v>50</v>
      </c>
      <c r="K81" s="61"/>
      <c r="L81" s="61"/>
    </row>
    <row r="82" spans="1:12" ht="15.75" customHeight="1">
      <c r="A82" s="51"/>
      <c r="B82" s="75"/>
      <c r="C82" s="75"/>
      <c r="D82" s="137"/>
      <c r="G82" s="63" t="s">
        <v>166</v>
      </c>
      <c r="H82" s="269">
        <v>43.026800000000001</v>
      </c>
      <c r="I82" s="270">
        <v>45.5</v>
      </c>
      <c r="K82" s="61"/>
      <c r="L82" s="61"/>
    </row>
    <row r="83" spans="1:12" ht="15.75" customHeight="1">
      <c r="A83" s="153"/>
      <c r="B83" s="75"/>
      <c r="C83" s="75"/>
      <c r="D83" s="137"/>
      <c r="G83" s="63" t="s">
        <v>54</v>
      </c>
      <c r="H83" s="269">
        <v>158.46199999999999</v>
      </c>
      <c r="I83" s="270">
        <v>-9.6999999999999993</v>
      </c>
      <c r="K83" s="61"/>
      <c r="L83" s="61"/>
    </row>
    <row r="84" spans="1:12" ht="15.75" customHeight="1">
      <c r="A84" s="77"/>
      <c r="B84" s="78"/>
      <c r="C84" s="79"/>
      <c r="D84" s="137"/>
      <c r="G84" s="63" t="s">
        <v>166</v>
      </c>
      <c r="H84" s="269">
        <v>129.92689999999999</v>
      </c>
      <c r="I84" s="270">
        <v>0.5</v>
      </c>
      <c r="K84" s="61"/>
      <c r="L84" s="61"/>
    </row>
    <row r="85" spans="1:12" ht="15.75" customHeight="1">
      <c r="A85" s="51"/>
      <c r="B85" s="49"/>
      <c r="C85" s="75"/>
      <c r="D85" s="137"/>
      <c r="G85" s="63" t="s">
        <v>167</v>
      </c>
      <c r="H85" s="269">
        <v>47.678400000000003</v>
      </c>
      <c r="I85" s="270">
        <v>57</v>
      </c>
      <c r="K85" s="61"/>
      <c r="L85" s="61"/>
    </row>
    <row r="86" spans="1:12" ht="15.75" customHeight="1">
      <c r="A86" s="51"/>
      <c r="B86" s="80"/>
      <c r="C86" s="54"/>
      <c r="D86" s="137"/>
      <c r="G86" s="81" t="s">
        <v>166</v>
      </c>
      <c r="H86" s="272">
        <v>17.349399999999999</v>
      </c>
      <c r="I86" s="273">
        <v>221</v>
      </c>
      <c r="K86" s="61"/>
      <c r="L86" s="61"/>
    </row>
    <row r="87" spans="1:12" ht="15.75" customHeight="1">
      <c r="A87" s="51"/>
      <c r="B87" s="12"/>
      <c r="C87" s="12"/>
      <c r="D87" s="137"/>
      <c r="G87" s="46"/>
      <c r="H87" s="46"/>
      <c r="I87" s="46"/>
      <c r="K87" s="61"/>
      <c r="L87" s="61"/>
    </row>
    <row r="88" spans="1:12" ht="15.75" customHeight="1">
      <c r="A88" s="137"/>
      <c r="B88" s="12"/>
      <c r="C88" s="12"/>
      <c r="D88" s="137"/>
      <c r="G88" s="155"/>
      <c r="H88" s="82"/>
      <c r="I88" s="82"/>
      <c r="K88" s="61"/>
      <c r="L88" s="61"/>
    </row>
    <row r="89" spans="1:12" ht="15.75" customHeight="1">
      <c r="A89" s="137"/>
      <c r="B89" s="83"/>
      <c r="C89" s="137"/>
      <c r="D89" s="137"/>
      <c r="G89" s="84"/>
      <c r="H89" s="85"/>
      <c r="I89" s="85"/>
      <c r="K89" s="61"/>
      <c r="L89" s="61"/>
    </row>
    <row r="90" spans="1:12" ht="15.75" customHeight="1">
      <c r="A90" s="137"/>
      <c r="B90" s="137"/>
      <c r="C90" s="137"/>
      <c r="D90" s="137"/>
    </row>
    <row r="91" spans="1:12" ht="21.75" customHeight="1">
      <c r="A91" s="310" t="s">
        <v>168</v>
      </c>
      <c r="B91" s="310"/>
      <c r="C91" s="310"/>
      <c r="D91" s="310"/>
      <c r="E91" s="137"/>
      <c r="F91" s="137"/>
      <c r="G91" s="310" t="s">
        <v>169</v>
      </c>
      <c r="H91" s="310"/>
      <c r="I91" s="310"/>
    </row>
    <row r="92" spans="1:12" ht="21.75" customHeight="1">
      <c r="A92" s="137"/>
      <c r="C92" s="86" t="s">
        <v>16</v>
      </c>
      <c r="D92" s="87"/>
      <c r="E92" s="137"/>
      <c r="F92" s="137"/>
      <c r="G92" s="88"/>
      <c r="I92" s="86" t="s">
        <v>16</v>
      </c>
    </row>
    <row r="93" spans="1:12" ht="21.75" customHeight="1">
      <c r="A93" s="89"/>
      <c r="B93" s="90" t="s">
        <v>138</v>
      </c>
      <c r="C93" s="91" t="s">
        <v>139</v>
      </c>
      <c r="D93" s="137"/>
      <c r="E93" s="137"/>
      <c r="F93" s="137"/>
      <c r="G93" s="89"/>
      <c r="H93" s="90" t="s">
        <v>138</v>
      </c>
      <c r="I93" s="91" t="s">
        <v>139</v>
      </c>
    </row>
    <row r="94" spans="1:12" ht="21.75" customHeight="1">
      <c r="A94" s="158" t="s">
        <v>18</v>
      </c>
      <c r="B94" s="258">
        <v>3612643.9</v>
      </c>
      <c r="C94" s="186">
        <v>10.8</v>
      </c>
      <c r="D94" s="137"/>
      <c r="E94" s="137"/>
      <c r="F94" s="137"/>
      <c r="G94" s="92" t="s">
        <v>170</v>
      </c>
      <c r="H94" s="93"/>
      <c r="I94" s="94"/>
    </row>
    <row r="95" spans="1:12" ht="21.75" customHeight="1">
      <c r="A95" s="158" t="s">
        <v>261</v>
      </c>
      <c r="B95" s="258"/>
      <c r="C95" s="257"/>
      <c r="D95" s="137"/>
      <c r="E95" s="137"/>
      <c r="F95" s="137"/>
      <c r="G95" s="133" t="s">
        <v>260</v>
      </c>
      <c r="H95" s="200">
        <v>615005</v>
      </c>
      <c r="I95" s="201">
        <v>7.04</v>
      </c>
    </row>
    <row r="96" spans="1:12" ht="21.75" customHeight="1">
      <c r="A96" s="95" t="s">
        <v>171</v>
      </c>
      <c r="B96" s="259">
        <v>3303573.9</v>
      </c>
      <c r="C96" s="250">
        <v>10.7</v>
      </c>
      <c r="D96" s="137"/>
      <c r="E96" s="137"/>
      <c r="F96" s="137"/>
      <c r="G96" s="134" t="s">
        <v>172</v>
      </c>
      <c r="H96" s="202">
        <v>433515</v>
      </c>
      <c r="I96" s="203">
        <v>16.13</v>
      </c>
    </row>
    <row r="97" spans="1:15" ht="21.75" customHeight="1">
      <c r="A97" s="95" t="s">
        <v>173</v>
      </c>
      <c r="B97" s="259">
        <v>309070</v>
      </c>
      <c r="C97" s="250">
        <v>11.5</v>
      </c>
      <c r="D97" s="137"/>
      <c r="E97" s="137"/>
      <c r="F97" s="137"/>
      <c r="G97" s="134" t="s">
        <v>174</v>
      </c>
      <c r="H97" s="204">
        <v>181490</v>
      </c>
      <c r="I97" s="205">
        <v>-9.81</v>
      </c>
    </row>
    <row r="98" spans="1:15" ht="21.75" customHeight="1">
      <c r="A98" s="158" t="s">
        <v>175</v>
      </c>
      <c r="B98" s="259"/>
      <c r="C98" s="250"/>
      <c r="D98" s="137"/>
      <c r="E98" s="137"/>
      <c r="F98" s="137"/>
      <c r="G98" s="134" t="s">
        <v>19</v>
      </c>
      <c r="H98" s="206">
        <v>444245</v>
      </c>
      <c r="I98" s="203">
        <v>287.77</v>
      </c>
      <c r="L98" s="96"/>
    </row>
    <row r="99" spans="1:15" ht="21.75" customHeight="1">
      <c r="A99" s="97" t="s">
        <v>176</v>
      </c>
      <c r="B99" s="259">
        <v>500070.2</v>
      </c>
      <c r="C99" s="250">
        <v>12.2</v>
      </c>
      <c r="D99" s="137"/>
      <c r="E99" s="137"/>
      <c r="F99" s="137"/>
      <c r="G99" s="92" t="s">
        <v>20</v>
      </c>
      <c r="H99" s="98"/>
      <c r="I99" s="99"/>
      <c r="O99" s="100"/>
    </row>
    <row r="100" spans="1:15" ht="21.75" customHeight="1">
      <c r="A100" s="97" t="s">
        <v>177</v>
      </c>
      <c r="B100" s="259">
        <v>3112573.7</v>
      </c>
      <c r="C100" s="250">
        <v>10.5</v>
      </c>
      <c r="D100" s="137"/>
      <c r="E100" s="137"/>
      <c r="F100" s="137"/>
      <c r="G100" s="134" t="s">
        <v>178</v>
      </c>
      <c r="H100" s="207">
        <v>1378521</v>
      </c>
      <c r="I100" s="208">
        <v>0.6</v>
      </c>
      <c r="O100" s="100"/>
    </row>
    <row r="101" spans="1:15" ht="21.75" customHeight="1">
      <c r="A101" s="158" t="s">
        <v>179</v>
      </c>
      <c r="B101" s="248">
        <v>30.61</v>
      </c>
      <c r="C101" s="186">
        <v>16.600000000000001</v>
      </c>
      <c r="D101" s="137"/>
      <c r="E101" s="137"/>
      <c r="F101" s="137"/>
      <c r="G101" s="101" t="s">
        <v>180</v>
      </c>
      <c r="H101" s="209">
        <v>146154</v>
      </c>
      <c r="I101" s="210">
        <v>1.84</v>
      </c>
      <c r="O101" s="100"/>
    </row>
    <row r="102" spans="1:15" ht="21.75" customHeight="1">
      <c r="A102" s="95" t="s">
        <v>181</v>
      </c>
      <c r="B102" s="249">
        <v>12.6</v>
      </c>
      <c r="C102" s="250">
        <v>12.4</v>
      </c>
      <c r="D102" s="137"/>
      <c r="E102" s="137"/>
      <c r="F102" s="137"/>
      <c r="G102" s="102" t="s">
        <v>182</v>
      </c>
      <c r="H102" s="211">
        <v>251263</v>
      </c>
      <c r="I102" s="212">
        <v>0.72</v>
      </c>
      <c r="O102" s="100"/>
    </row>
    <row r="103" spans="1:15" ht="21.75" customHeight="1">
      <c r="A103" s="95" t="s">
        <v>183</v>
      </c>
      <c r="B103" s="251">
        <v>18.010000000000002</v>
      </c>
      <c r="C103" s="252">
        <v>19.7</v>
      </c>
      <c r="D103" s="137"/>
      <c r="E103" s="137"/>
      <c r="F103" s="137"/>
      <c r="G103" s="102" t="s">
        <v>184</v>
      </c>
      <c r="H103" s="211">
        <v>142240</v>
      </c>
      <c r="I103" s="212">
        <v>-5.7</v>
      </c>
      <c r="O103" s="100"/>
    </row>
    <row r="104" spans="1:15" ht="21.75" customHeight="1">
      <c r="A104" s="103" t="s">
        <v>185</v>
      </c>
      <c r="B104" s="192">
        <v>7145773</v>
      </c>
      <c r="C104" s="186">
        <v>11.88</v>
      </c>
      <c r="D104" s="137"/>
      <c r="E104" s="137"/>
      <c r="F104" s="137"/>
      <c r="G104" s="166" t="s">
        <v>21</v>
      </c>
      <c r="H104" s="213">
        <v>484259</v>
      </c>
      <c r="I104" s="214">
        <v>136.58000000000001</v>
      </c>
      <c r="O104" s="100"/>
    </row>
    <row r="105" spans="1:15" ht="21.75" customHeight="1">
      <c r="A105" s="104" t="s">
        <v>186</v>
      </c>
      <c r="B105" s="187">
        <v>3790542</v>
      </c>
      <c r="C105" s="194">
        <v>5.53</v>
      </c>
      <c r="D105" s="137"/>
      <c r="E105" s="137"/>
      <c r="F105" s="137"/>
      <c r="G105" s="169" t="s">
        <v>254</v>
      </c>
      <c r="H105" s="240">
        <v>1011481</v>
      </c>
      <c r="I105" s="241">
        <v>12.33</v>
      </c>
      <c r="K105" s="180"/>
      <c r="L105" s="109"/>
      <c r="O105" s="100"/>
    </row>
    <row r="106" spans="1:15" ht="21.75" customHeight="1">
      <c r="A106" s="105" t="s">
        <v>187</v>
      </c>
      <c r="B106" s="193">
        <f>B104-B105</f>
        <v>3355231</v>
      </c>
      <c r="C106" s="195">
        <v>20.04</v>
      </c>
      <c r="D106" s="54"/>
      <c r="E106" s="26"/>
      <c r="F106" s="23"/>
      <c r="G106" s="170" t="s">
        <v>249</v>
      </c>
      <c r="H106" s="238">
        <v>971128</v>
      </c>
      <c r="I106" s="242">
        <v>12.19</v>
      </c>
      <c r="K106" s="180"/>
      <c r="L106" s="109"/>
      <c r="O106" s="100"/>
    </row>
    <row r="107" spans="1:15" ht="21.75" customHeight="1">
      <c r="D107" s="54"/>
      <c r="E107" s="26"/>
      <c r="F107" s="23"/>
      <c r="G107" s="170" t="s">
        <v>250</v>
      </c>
      <c r="H107" s="238">
        <v>351448</v>
      </c>
      <c r="I107" s="242">
        <v>1.19</v>
      </c>
      <c r="K107" s="180"/>
      <c r="L107" s="109"/>
    </row>
    <row r="108" spans="1:15" ht="21.75" customHeight="1">
      <c r="D108" s="54"/>
      <c r="E108" s="26"/>
      <c r="F108" s="23"/>
      <c r="G108" s="170" t="s">
        <v>251</v>
      </c>
      <c r="H108" s="238">
        <v>576774</v>
      </c>
      <c r="I108" s="242">
        <v>18.309999999999999</v>
      </c>
      <c r="K108" s="180"/>
      <c r="L108" s="109"/>
    </row>
    <row r="109" spans="1:15" ht="21.75" customHeight="1">
      <c r="A109" s="87"/>
      <c r="B109" s="80"/>
      <c r="C109" s="80"/>
      <c r="D109" s="54"/>
      <c r="E109" s="137"/>
      <c r="F109" s="137"/>
      <c r="G109" s="170" t="s">
        <v>252</v>
      </c>
      <c r="H109" s="238">
        <v>13452</v>
      </c>
      <c r="I109" s="242">
        <v>2</v>
      </c>
      <c r="K109" s="180"/>
      <c r="L109" s="109"/>
    </row>
    <row r="110" spans="1:15" ht="21.75" customHeight="1">
      <c r="A110" s="137"/>
      <c r="B110" s="137"/>
      <c r="C110" s="137"/>
      <c r="D110" s="137"/>
      <c r="E110" s="137"/>
      <c r="F110" s="137"/>
      <c r="G110" s="171" t="s">
        <v>253</v>
      </c>
      <c r="H110" s="239">
        <v>1773</v>
      </c>
      <c r="I110" s="243">
        <v>-60.77</v>
      </c>
      <c r="J110" s="109"/>
      <c r="K110" s="180"/>
      <c r="L110" s="109"/>
      <c r="M110" s="108"/>
      <c r="N110" s="107"/>
      <c r="O110" s="108"/>
    </row>
    <row r="111" spans="1:15" ht="21.75" customHeight="1">
      <c r="E111" s="137"/>
      <c r="F111" s="137"/>
      <c r="G111" s="261" t="s">
        <v>270</v>
      </c>
      <c r="H111" s="167"/>
      <c r="I111" s="168"/>
      <c r="J111" s="109"/>
      <c r="K111" s="107"/>
      <c r="L111" s="109"/>
      <c r="M111" s="108"/>
      <c r="N111" s="107"/>
      <c r="O111" s="108"/>
    </row>
    <row r="112" spans="1:15" ht="21.75" customHeight="1">
      <c r="E112" s="137"/>
      <c r="F112" s="137"/>
      <c r="G112" s="262" t="s">
        <v>271</v>
      </c>
      <c r="H112" s="167"/>
      <c r="I112" s="168"/>
      <c r="J112" s="109"/>
      <c r="K112" s="107"/>
      <c r="L112" s="109"/>
      <c r="M112" s="108"/>
      <c r="N112" s="107"/>
      <c r="O112" s="108"/>
    </row>
    <row r="113" spans="1:16" ht="21.75" customHeight="1">
      <c r="E113" s="137"/>
      <c r="F113" s="137"/>
      <c r="G113" s="87"/>
      <c r="H113" s="167"/>
      <c r="I113" s="168"/>
      <c r="J113" s="109"/>
      <c r="K113" s="107"/>
      <c r="L113" s="109"/>
      <c r="M113" s="108"/>
      <c r="N113" s="107"/>
      <c r="O113" s="108"/>
    </row>
    <row r="114" spans="1:16" ht="21.75" customHeight="1">
      <c r="E114" s="137"/>
      <c r="F114" s="137"/>
      <c r="G114" s="132"/>
      <c r="H114" s="132"/>
      <c r="I114" s="132"/>
      <c r="J114" s="132"/>
    </row>
    <row r="115" spans="1:16" ht="21.75" customHeight="1">
      <c r="E115" s="137"/>
      <c r="F115" s="137"/>
      <c r="G115" s="137"/>
    </row>
    <row r="116" spans="1:16" ht="19.5" customHeight="1">
      <c r="A116" s="310" t="s">
        <v>188</v>
      </c>
      <c r="B116" s="310"/>
      <c r="C116" s="310"/>
      <c r="D116" s="310"/>
      <c r="E116" s="137"/>
      <c r="F116" s="137"/>
      <c r="G116" s="320" t="s">
        <v>189</v>
      </c>
      <c r="H116" s="320"/>
      <c r="I116" s="320"/>
    </row>
    <row r="117" spans="1:16">
      <c r="A117" s="88"/>
      <c r="B117" s="88"/>
      <c r="D117" s="110" t="s">
        <v>22</v>
      </c>
      <c r="E117" s="137"/>
      <c r="F117" s="137"/>
      <c r="G117" s="223"/>
      <c r="H117" s="223"/>
      <c r="I117" s="111" t="s">
        <v>190</v>
      </c>
    </row>
    <row r="118" spans="1:16" ht="18" customHeight="1">
      <c r="A118" s="321"/>
      <c r="B118" s="316" t="s">
        <v>191</v>
      </c>
      <c r="C118" s="316" t="s">
        <v>192</v>
      </c>
      <c r="D118" s="317"/>
      <c r="E118" s="137"/>
      <c r="F118" s="137"/>
      <c r="G118" s="314" t="s">
        <v>193</v>
      </c>
      <c r="H118" s="323" t="s">
        <v>194</v>
      </c>
      <c r="I118" s="325" t="s">
        <v>195</v>
      </c>
      <c r="P118" s="106"/>
    </row>
    <row r="119" spans="1:16" ht="15" customHeight="1">
      <c r="A119" s="322"/>
      <c r="B119" s="318"/>
      <c r="C119" s="228" t="s">
        <v>196</v>
      </c>
      <c r="D119" s="112" t="s">
        <v>197</v>
      </c>
      <c r="E119" s="137"/>
      <c r="F119" s="137"/>
      <c r="G119" s="315"/>
      <c r="H119" s="324"/>
      <c r="I119" s="326"/>
      <c r="L119" s="161"/>
      <c r="O119" s="48"/>
    </row>
    <row r="120" spans="1:16" ht="18" customHeight="1">
      <c r="A120" s="113" t="s">
        <v>198</v>
      </c>
      <c r="B120" s="189">
        <v>10437936.678268</v>
      </c>
      <c r="C120" s="189">
        <v>603465.19265999994</v>
      </c>
      <c r="D120" s="197">
        <v>6.14</v>
      </c>
      <c r="E120" s="137"/>
      <c r="F120" s="137"/>
      <c r="G120" s="14" t="s">
        <v>199</v>
      </c>
      <c r="H120" s="188">
        <v>103.05218833000001</v>
      </c>
      <c r="I120" s="197">
        <v>101.78595141</v>
      </c>
      <c r="L120" s="161"/>
      <c r="M120" s="106"/>
      <c r="O120" s="48"/>
    </row>
    <row r="121" spans="1:16" ht="18" customHeight="1">
      <c r="A121" s="149" t="s">
        <v>200</v>
      </c>
      <c r="B121" s="190">
        <v>10417926.073027</v>
      </c>
      <c r="C121" s="190">
        <v>604281.82941899996</v>
      </c>
      <c r="D121" s="196">
        <v>6.16</v>
      </c>
      <c r="E121" s="137"/>
      <c r="F121" s="137"/>
      <c r="G121" s="114" t="s">
        <v>201</v>
      </c>
      <c r="H121" s="181">
        <v>103.39595308</v>
      </c>
      <c r="I121" s="196">
        <v>101.68891501</v>
      </c>
      <c r="L121" s="161"/>
      <c r="M121" s="106"/>
      <c r="O121" s="156"/>
    </row>
    <row r="122" spans="1:16" ht="18" customHeight="1">
      <c r="A122" s="149" t="s">
        <v>202</v>
      </c>
      <c r="B122" s="190">
        <v>6588985.2677570004</v>
      </c>
      <c r="C122" s="190">
        <v>828833.45116000006</v>
      </c>
      <c r="D122" s="196">
        <v>14.39</v>
      </c>
      <c r="E122" s="137"/>
      <c r="F122" s="137"/>
      <c r="G122" s="114" t="s">
        <v>203</v>
      </c>
      <c r="H122" s="181">
        <v>102.39029241999999</v>
      </c>
      <c r="I122" s="196">
        <v>101.97114953000001</v>
      </c>
      <c r="L122" s="161"/>
    </row>
    <row r="123" spans="1:16" ht="18" customHeight="1">
      <c r="A123" s="149" t="s">
        <v>204</v>
      </c>
      <c r="B123" s="190">
        <v>2056079.2225569999</v>
      </c>
      <c r="C123" s="190">
        <v>193810.36287499999</v>
      </c>
      <c r="D123" s="196">
        <v>10.41</v>
      </c>
      <c r="E123" s="137"/>
      <c r="F123" s="137"/>
      <c r="G123" s="115" t="s">
        <v>205</v>
      </c>
      <c r="H123" s="181">
        <v>103.59419282</v>
      </c>
      <c r="I123" s="196">
        <v>100.29335706000001</v>
      </c>
      <c r="L123" s="161"/>
    </row>
    <row r="124" spans="1:16" ht="18" customHeight="1">
      <c r="A124" s="149" t="s">
        <v>206</v>
      </c>
      <c r="B124" s="190">
        <v>4532906.0451999996</v>
      </c>
      <c r="C124" s="190">
        <v>635023.08828499995</v>
      </c>
      <c r="D124" s="196">
        <v>16.29</v>
      </c>
      <c r="E124" s="137"/>
      <c r="F124" s="137"/>
      <c r="G124" s="115" t="s">
        <v>207</v>
      </c>
      <c r="H124" s="181">
        <v>100.39493147</v>
      </c>
      <c r="I124" s="196">
        <v>100.52522141999999</v>
      </c>
      <c r="L124" s="161"/>
    </row>
    <row r="125" spans="1:16" ht="18" customHeight="1">
      <c r="A125" s="149" t="s">
        <v>208</v>
      </c>
      <c r="B125" s="190">
        <v>1780024.0027590001</v>
      </c>
      <c r="C125" s="190">
        <v>-105162.29617099999</v>
      </c>
      <c r="D125" s="196">
        <v>-5.58</v>
      </c>
      <c r="E125" s="137"/>
      <c r="F125" s="137"/>
      <c r="G125" s="115" t="s">
        <v>209</v>
      </c>
      <c r="H125" s="181">
        <v>98.34618888</v>
      </c>
      <c r="I125" s="196">
        <v>104.86106158</v>
      </c>
      <c r="L125" s="161"/>
    </row>
    <row r="126" spans="1:16" ht="18" customHeight="1">
      <c r="A126" s="149" t="s">
        <v>204</v>
      </c>
      <c r="B126" s="190">
        <v>1187538.7248539999</v>
      </c>
      <c r="C126" s="190">
        <v>409267.13979500002</v>
      </c>
      <c r="D126" s="196">
        <v>52.59</v>
      </c>
      <c r="E126" s="137"/>
      <c r="F126" s="137"/>
      <c r="G126" s="115" t="s">
        <v>210</v>
      </c>
      <c r="H126" s="181">
        <v>114.1579753</v>
      </c>
      <c r="I126" s="196">
        <v>96.442548500000001</v>
      </c>
      <c r="L126" s="161"/>
    </row>
    <row r="127" spans="1:16" ht="18" customHeight="1">
      <c r="A127" s="149" t="s">
        <v>206</v>
      </c>
      <c r="B127" s="190">
        <v>592485.27790500002</v>
      </c>
      <c r="C127" s="190">
        <v>-514429.43596600002</v>
      </c>
      <c r="D127" s="196">
        <v>-46.47</v>
      </c>
      <c r="E127" s="137"/>
      <c r="F127" s="137"/>
      <c r="G127" s="115" t="s">
        <v>211</v>
      </c>
      <c r="H127" s="181">
        <v>100.04118871999999</v>
      </c>
      <c r="I127" s="196">
        <v>99.01888975</v>
      </c>
      <c r="L127" s="161"/>
    </row>
    <row r="128" spans="1:16" ht="18" customHeight="1">
      <c r="A128" s="149" t="s">
        <v>212</v>
      </c>
      <c r="B128" s="190">
        <v>2047654.773699</v>
      </c>
      <c r="C128" s="190">
        <v>151228.097759</v>
      </c>
      <c r="D128" s="196">
        <v>7.97</v>
      </c>
      <c r="E128" s="137"/>
      <c r="F128" s="137"/>
      <c r="G128" s="115" t="s">
        <v>213</v>
      </c>
      <c r="H128" s="181">
        <v>103.04745977</v>
      </c>
      <c r="I128" s="196">
        <v>115.88831414000001</v>
      </c>
      <c r="L128" s="116"/>
      <c r="N128" s="117"/>
    </row>
    <row r="129" spans="1:12" ht="18" customHeight="1">
      <c r="A129" s="13" t="s">
        <v>262</v>
      </c>
      <c r="B129" s="190">
        <v>227852.43251000001</v>
      </c>
      <c r="C129" s="190">
        <v>-21942.44472</v>
      </c>
      <c r="D129" s="196">
        <v>-8.7799999999999994</v>
      </c>
      <c r="E129" s="137"/>
      <c r="F129" s="137"/>
      <c r="G129" s="115" t="s">
        <v>214</v>
      </c>
      <c r="H129" s="181">
        <v>111.70555675</v>
      </c>
      <c r="I129" s="196">
        <v>95.353668130000003</v>
      </c>
      <c r="L129" s="161"/>
    </row>
    <row r="130" spans="1:12" ht="18" customHeight="1">
      <c r="A130" s="13" t="s">
        <v>263</v>
      </c>
      <c r="B130" s="190">
        <v>1819802.3411890001</v>
      </c>
      <c r="C130" s="190">
        <v>173170.542479</v>
      </c>
      <c r="D130" s="196">
        <v>10.52</v>
      </c>
      <c r="E130" s="137"/>
      <c r="F130" s="137"/>
      <c r="G130" s="115" t="s">
        <v>215</v>
      </c>
      <c r="H130" s="181">
        <v>101.25525192000001</v>
      </c>
      <c r="I130" s="196">
        <v>101.72549968</v>
      </c>
      <c r="L130" s="161"/>
    </row>
    <row r="131" spans="1:12" ht="18" customHeight="1">
      <c r="A131" s="149" t="s">
        <v>216</v>
      </c>
      <c r="B131" s="190">
        <v>666.22530600000005</v>
      </c>
      <c r="C131" s="190">
        <v>-270480.23083000001</v>
      </c>
      <c r="D131" s="196">
        <v>-99.75</v>
      </c>
      <c r="E131" s="137"/>
      <c r="F131" s="137"/>
      <c r="G131" s="115" t="s">
        <v>217</v>
      </c>
      <c r="H131" s="181">
        <v>107.11825736</v>
      </c>
      <c r="I131" s="196">
        <v>104.22994677</v>
      </c>
      <c r="L131" s="161"/>
    </row>
    <row r="132" spans="1:12" ht="18" customHeight="1">
      <c r="A132" s="113" t="s">
        <v>218</v>
      </c>
      <c r="B132" s="189">
        <v>8070248.6332550002</v>
      </c>
      <c r="C132" s="189">
        <v>89277.960883000007</v>
      </c>
      <c r="D132" s="197">
        <v>1.1200000000000001</v>
      </c>
      <c r="E132" s="137"/>
      <c r="F132" s="137"/>
      <c r="G132" s="115" t="s">
        <v>219</v>
      </c>
      <c r="H132" s="181">
        <v>100.0721162</v>
      </c>
      <c r="I132" s="196">
        <v>100.44320046</v>
      </c>
      <c r="L132" s="161"/>
    </row>
    <row r="133" spans="1:12" ht="18" customHeight="1">
      <c r="A133" s="149" t="s">
        <v>220</v>
      </c>
      <c r="B133" s="190">
        <v>8046962.3221460003</v>
      </c>
      <c r="C133" s="190">
        <v>91807.543476000006</v>
      </c>
      <c r="D133" s="196">
        <v>1.1499999999999999</v>
      </c>
      <c r="E133" s="137"/>
      <c r="F133" s="137"/>
      <c r="G133" s="115" t="s">
        <v>221</v>
      </c>
      <c r="H133" s="181">
        <v>100.17014586000001</v>
      </c>
      <c r="I133" s="196">
        <v>102.01795991</v>
      </c>
      <c r="L133" s="161"/>
    </row>
    <row r="134" spans="1:12" ht="18" customHeight="1">
      <c r="A134" s="13" t="s">
        <v>264</v>
      </c>
      <c r="B134" s="190">
        <v>897381.81136599998</v>
      </c>
      <c r="C134" s="190">
        <v>29745.958158000001</v>
      </c>
      <c r="D134" s="196">
        <v>3.43</v>
      </c>
      <c r="E134" s="137"/>
      <c r="F134" s="137"/>
      <c r="G134" s="115" t="s">
        <v>222</v>
      </c>
      <c r="H134" s="181">
        <v>102.18124555</v>
      </c>
      <c r="I134" s="196">
        <v>101.71578434</v>
      </c>
      <c r="L134" s="161"/>
    </row>
    <row r="135" spans="1:12" ht="18" customHeight="1">
      <c r="A135" s="149" t="s">
        <v>223</v>
      </c>
      <c r="B135" s="190">
        <v>208089.42294300001</v>
      </c>
      <c r="C135" s="190">
        <v>-498.51682299999999</v>
      </c>
      <c r="D135" s="196">
        <v>-0.24</v>
      </c>
      <c r="E135" s="137"/>
      <c r="F135" s="137"/>
      <c r="G135" s="115" t="s">
        <v>224</v>
      </c>
      <c r="H135" s="181">
        <v>103.78935005</v>
      </c>
      <c r="I135" s="196">
        <v>103.50621766</v>
      </c>
      <c r="L135" s="161"/>
    </row>
    <row r="136" spans="1:12" ht="18" customHeight="1">
      <c r="A136" s="149" t="s">
        <v>225</v>
      </c>
      <c r="B136" s="190">
        <v>689292.388423</v>
      </c>
      <c r="C136" s="190">
        <v>30244.474980999999</v>
      </c>
      <c r="D136" s="196">
        <v>4.59</v>
      </c>
      <c r="E136" s="137"/>
      <c r="F136" s="137"/>
      <c r="G136" s="115" t="s">
        <v>226</v>
      </c>
      <c r="H136" s="181">
        <v>101.37368164</v>
      </c>
      <c r="I136" s="196">
        <v>101.74953619999999</v>
      </c>
      <c r="L136" s="116"/>
    </row>
    <row r="137" spans="1:12" ht="18" customHeight="1">
      <c r="A137" s="13" t="s">
        <v>265</v>
      </c>
      <c r="B137" s="190">
        <v>7149580.5107800001</v>
      </c>
      <c r="C137" s="190">
        <v>63203.910843999998</v>
      </c>
      <c r="D137" s="196">
        <v>0.89</v>
      </c>
      <c r="E137" s="137"/>
      <c r="F137" s="137"/>
      <c r="G137" s="118" t="s">
        <v>227</v>
      </c>
      <c r="H137" s="188">
        <v>103.39653067</v>
      </c>
      <c r="I137" s="197">
        <v>102.20489366</v>
      </c>
      <c r="L137" s="230"/>
    </row>
    <row r="138" spans="1:12" ht="18" customHeight="1">
      <c r="A138" s="149" t="s">
        <v>223</v>
      </c>
      <c r="B138" s="190">
        <v>2192074.9756900002</v>
      </c>
      <c r="C138" s="190">
        <v>-442424.625038</v>
      </c>
      <c r="D138" s="196">
        <v>-16.79</v>
      </c>
      <c r="E138" s="137"/>
      <c r="F138" s="137"/>
      <c r="G138" s="35" t="s">
        <v>228</v>
      </c>
      <c r="H138" s="188">
        <v>104.6</v>
      </c>
      <c r="I138" s="197">
        <v>103.9</v>
      </c>
      <c r="L138" s="230"/>
    </row>
    <row r="139" spans="1:12" ht="18" customHeight="1">
      <c r="A139" s="149" t="s">
        <v>225</v>
      </c>
      <c r="B139" s="190">
        <v>3497129.029993</v>
      </c>
      <c r="C139" s="190">
        <v>412608.26518799999</v>
      </c>
      <c r="D139" s="196">
        <v>13.38</v>
      </c>
      <c r="E139" s="137"/>
      <c r="F139" s="137"/>
      <c r="G139" s="119" t="s">
        <v>42</v>
      </c>
      <c r="H139" s="181">
        <v>100.2</v>
      </c>
      <c r="I139" s="196">
        <v>101.3</v>
      </c>
      <c r="L139" s="230"/>
    </row>
    <row r="140" spans="1:12" ht="18" customHeight="1">
      <c r="A140" s="13" t="s">
        <v>266</v>
      </c>
      <c r="B140" s="190">
        <v>1446590.5050969999</v>
      </c>
      <c r="C140" s="190">
        <v>100706.27069400001</v>
      </c>
      <c r="D140" s="196">
        <v>7.48</v>
      </c>
      <c r="E140" s="137"/>
      <c r="F140" s="137"/>
      <c r="G140" s="119" t="s">
        <v>43</v>
      </c>
      <c r="H140" s="181">
        <v>105</v>
      </c>
      <c r="I140" s="196">
        <v>104.2</v>
      </c>
      <c r="L140" s="230"/>
    </row>
    <row r="141" spans="1:12" ht="18" customHeight="1">
      <c r="A141" s="13" t="s">
        <v>267</v>
      </c>
      <c r="B141" s="190"/>
      <c r="C141" s="190">
        <v>-1112</v>
      </c>
      <c r="D141" s="196">
        <v>-100</v>
      </c>
      <c r="E141" s="137"/>
      <c r="F141" s="137"/>
      <c r="G141" s="119" t="s">
        <v>44</v>
      </c>
      <c r="H141" s="181">
        <v>104.7</v>
      </c>
      <c r="I141" s="196">
        <v>103.9</v>
      </c>
      <c r="L141" s="230"/>
    </row>
    <row r="142" spans="1:12" ht="18" customHeight="1">
      <c r="A142" s="113" t="s">
        <v>229</v>
      </c>
      <c r="B142" s="189">
        <v>3392.923288</v>
      </c>
      <c r="C142" s="189">
        <v>-557.96491600000002</v>
      </c>
      <c r="D142" s="197">
        <v>-14.12</v>
      </c>
      <c r="E142" s="137"/>
      <c r="F142" s="137"/>
      <c r="G142" s="119" t="s">
        <v>45</v>
      </c>
      <c r="H142" s="181">
        <v>100.1</v>
      </c>
      <c r="I142" s="196">
        <v>101.6</v>
      </c>
      <c r="L142" s="120"/>
    </row>
    <row r="143" spans="1:12" ht="18" customHeight="1">
      <c r="A143" s="113" t="s">
        <v>230</v>
      </c>
      <c r="B143" s="189">
        <v>465345.95332099998</v>
      </c>
      <c r="C143" s="189">
        <v>-5092.412695</v>
      </c>
      <c r="D143" s="197">
        <v>-1.08</v>
      </c>
      <c r="E143" s="137"/>
      <c r="F143" s="137"/>
      <c r="G143" s="135" t="s">
        <v>231</v>
      </c>
      <c r="H143" s="198">
        <v>98.9</v>
      </c>
      <c r="I143" s="220">
        <v>103.7</v>
      </c>
    </row>
    <row r="144" spans="1:12" ht="18" customHeight="1">
      <c r="A144" s="149" t="s">
        <v>232</v>
      </c>
      <c r="B144" s="190">
        <v>383998</v>
      </c>
      <c r="C144" s="245">
        <f>B144-380427</f>
        <v>3571</v>
      </c>
      <c r="D144" s="196">
        <f>C144/(B144-C144)*100</f>
        <v>0.93868205989585374</v>
      </c>
      <c r="E144" s="137"/>
      <c r="F144" s="137"/>
      <c r="G144" s="137"/>
      <c r="H144" s="137"/>
      <c r="I144" s="137"/>
    </row>
    <row r="145" spans="1:9" ht="18" customHeight="1">
      <c r="A145" s="149" t="s">
        <v>233</v>
      </c>
      <c r="B145" s="190">
        <v>1505</v>
      </c>
      <c r="C145" s="245">
        <f>B145-2235</f>
        <v>-730</v>
      </c>
      <c r="D145" s="196">
        <f>C145/(B145-C145)*100</f>
        <v>-32.662192393736014</v>
      </c>
      <c r="E145" s="137"/>
      <c r="F145" s="137"/>
      <c r="G145" s="137"/>
      <c r="H145" s="137"/>
      <c r="I145" s="137"/>
    </row>
    <row r="146" spans="1:9" ht="18" customHeight="1">
      <c r="A146" s="121" t="s">
        <v>234</v>
      </c>
      <c r="B146" s="246">
        <v>686880</v>
      </c>
      <c r="C146" s="247">
        <f>B146-806119</f>
        <v>-119239</v>
      </c>
      <c r="D146" s="220">
        <v>-14.79</v>
      </c>
      <c r="E146" s="137"/>
      <c r="F146" s="137"/>
    </row>
    <row r="147" spans="1:9" ht="24.95" customHeight="1">
      <c r="A147" s="310" t="s">
        <v>235</v>
      </c>
      <c r="B147" s="310"/>
      <c r="C147" s="310"/>
      <c r="D147" s="137"/>
      <c r="E147" s="137"/>
      <c r="F147" s="137"/>
      <c r="G147" s="310" t="s">
        <v>236</v>
      </c>
      <c r="H147" s="310"/>
      <c r="I147" s="310"/>
    </row>
    <row r="148" spans="1:9" ht="24.95" customHeight="1">
      <c r="A148" s="122"/>
      <c r="B148" s="122"/>
      <c r="C148" s="86" t="s">
        <v>23</v>
      </c>
      <c r="D148" s="137"/>
      <c r="E148" s="137"/>
      <c r="F148" s="137"/>
      <c r="G148" s="153"/>
      <c r="H148" s="87"/>
      <c r="I148" s="111" t="s">
        <v>23</v>
      </c>
    </row>
    <row r="149" spans="1:9" ht="24.95" customHeight="1">
      <c r="A149" s="123"/>
      <c r="B149" s="280" t="s">
        <v>273</v>
      </c>
      <c r="C149" s="124" t="s">
        <v>237</v>
      </c>
      <c r="D149" s="137"/>
      <c r="E149" s="137"/>
      <c r="F149" s="137"/>
      <c r="G149" s="125"/>
      <c r="H149" s="281" t="str">
        <f>B149</f>
        <v>全年</v>
      </c>
      <c r="I149" s="142" t="s">
        <v>237</v>
      </c>
    </row>
    <row r="150" spans="1:9" ht="24.95" customHeight="1">
      <c r="A150" s="126" t="s">
        <v>24</v>
      </c>
      <c r="B150" s="190">
        <v>38510</v>
      </c>
      <c r="C150" s="196">
        <v>8.1</v>
      </c>
      <c r="D150" s="137"/>
      <c r="E150" s="137"/>
      <c r="F150" s="137"/>
      <c r="G150" s="35" t="s">
        <v>32</v>
      </c>
      <c r="H150" s="190">
        <v>16708</v>
      </c>
      <c r="I150" s="196">
        <v>8.9</v>
      </c>
    </row>
    <row r="151" spans="1:9" ht="24.95" customHeight="1">
      <c r="A151" s="127" t="s">
        <v>25</v>
      </c>
      <c r="B151" s="190"/>
      <c r="C151" s="196"/>
      <c r="D151" s="137"/>
      <c r="E151" s="137"/>
      <c r="F151" s="137"/>
      <c r="G151" s="37" t="s">
        <v>33</v>
      </c>
      <c r="H151" s="190"/>
      <c r="I151" s="196"/>
    </row>
    <row r="152" spans="1:9" ht="24.95" customHeight="1">
      <c r="A152" s="127" t="s">
        <v>26</v>
      </c>
      <c r="B152" s="190"/>
      <c r="C152" s="196"/>
      <c r="D152" s="137"/>
      <c r="E152" s="137"/>
      <c r="F152" s="137"/>
      <c r="G152" s="37" t="s">
        <v>34</v>
      </c>
      <c r="H152" s="190"/>
      <c r="I152" s="196"/>
    </row>
    <row r="153" spans="1:9" ht="24.95" customHeight="1">
      <c r="A153" s="127" t="s">
        <v>238</v>
      </c>
      <c r="B153" s="190"/>
      <c r="C153" s="196"/>
      <c r="D153" s="137"/>
      <c r="E153" s="137"/>
      <c r="F153" s="137"/>
      <c r="G153" s="37" t="s">
        <v>35</v>
      </c>
      <c r="H153" s="190"/>
      <c r="I153" s="196"/>
    </row>
    <row r="154" spans="1:9" ht="24.95" customHeight="1">
      <c r="A154" s="127" t="s">
        <v>239</v>
      </c>
      <c r="B154" s="190"/>
      <c r="C154" s="196"/>
      <c r="D154" s="137"/>
      <c r="E154" s="137"/>
      <c r="F154" s="137"/>
      <c r="G154" s="37" t="s">
        <v>36</v>
      </c>
      <c r="H154" s="190"/>
      <c r="I154" s="196"/>
    </row>
    <row r="155" spans="1:9" ht="24.95" customHeight="1">
      <c r="A155" s="126" t="s">
        <v>27</v>
      </c>
      <c r="B155" s="190">
        <v>24106</v>
      </c>
      <c r="C155" s="196">
        <v>5.5</v>
      </c>
      <c r="D155" s="137"/>
      <c r="E155" s="137"/>
      <c r="F155" s="137"/>
      <c r="G155" s="35" t="s">
        <v>37</v>
      </c>
      <c r="H155" s="190">
        <v>12478</v>
      </c>
      <c r="I155" s="196">
        <v>5.7</v>
      </c>
    </row>
    <row r="156" spans="1:9" ht="24.95" customHeight="1">
      <c r="A156" s="127" t="s">
        <v>240</v>
      </c>
      <c r="B156" s="263"/>
      <c r="C156" s="264"/>
      <c r="D156" s="137"/>
      <c r="E156" s="137"/>
      <c r="F156" s="137"/>
      <c r="G156" s="37" t="s">
        <v>241</v>
      </c>
      <c r="H156" s="263"/>
      <c r="I156" s="264"/>
    </row>
    <row r="157" spans="1:9" ht="24.95" customHeight="1">
      <c r="A157" s="127" t="s">
        <v>28</v>
      </c>
      <c r="B157" s="182"/>
      <c r="C157" s="183"/>
      <c r="D157" s="137"/>
      <c r="E157" s="137"/>
      <c r="F157" s="137"/>
      <c r="G157" s="37" t="s">
        <v>38</v>
      </c>
      <c r="H157" s="182"/>
      <c r="I157" s="183"/>
    </row>
    <row r="158" spans="1:9" ht="24.95" customHeight="1">
      <c r="A158" s="127" t="s">
        <v>29</v>
      </c>
      <c r="B158" s="182"/>
      <c r="C158" s="183"/>
      <c r="D158" s="137"/>
      <c r="E158" s="137"/>
      <c r="F158" s="137"/>
      <c r="G158" s="37" t="s">
        <v>39</v>
      </c>
      <c r="H158" s="182"/>
      <c r="I158" s="183"/>
    </row>
    <row r="159" spans="1:9" ht="24.95" customHeight="1">
      <c r="A159" s="127" t="s">
        <v>242</v>
      </c>
      <c r="B159" s="182"/>
      <c r="C159" s="183"/>
      <c r="D159" s="137"/>
      <c r="E159" s="137"/>
      <c r="F159" s="137"/>
      <c r="G159" s="37" t="s">
        <v>243</v>
      </c>
      <c r="H159" s="182"/>
      <c r="I159" s="183"/>
    </row>
    <row r="160" spans="1:9" ht="24.95" customHeight="1">
      <c r="A160" s="127" t="s">
        <v>30</v>
      </c>
      <c r="B160" s="182"/>
      <c r="C160" s="183"/>
      <c r="D160" s="137"/>
      <c r="E160" s="137"/>
      <c r="F160" s="137"/>
      <c r="G160" s="128" t="s">
        <v>244</v>
      </c>
      <c r="H160" s="182"/>
      <c r="I160" s="183"/>
    </row>
    <row r="161" spans="1:9" ht="24.95" customHeight="1">
      <c r="A161" s="129" t="s">
        <v>31</v>
      </c>
      <c r="B161" s="182"/>
      <c r="C161" s="183"/>
      <c r="D161" s="137"/>
      <c r="E161" s="137"/>
      <c r="F161" s="137"/>
      <c r="G161" s="37" t="s">
        <v>245</v>
      </c>
      <c r="H161" s="182"/>
      <c r="I161" s="183"/>
    </row>
    <row r="162" spans="1:9" ht="24.95" customHeight="1">
      <c r="A162" s="127" t="s">
        <v>246</v>
      </c>
      <c r="B162" s="182"/>
      <c r="C162" s="183"/>
      <c r="D162" s="137"/>
      <c r="E162" s="137"/>
      <c r="F162" s="137"/>
      <c r="G162" s="37" t="s">
        <v>40</v>
      </c>
      <c r="H162" s="182"/>
      <c r="I162" s="183"/>
    </row>
    <row r="163" spans="1:9" ht="24.95" customHeight="1">
      <c r="A163" s="130" t="s">
        <v>247</v>
      </c>
      <c r="B163" s="184"/>
      <c r="C163" s="185"/>
      <c r="D163" s="137"/>
      <c r="E163" s="137"/>
      <c r="F163" s="137"/>
      <c r="G163" s="131" t="s">
        <v>248</v>
      </c>
      <c r="H163" s="184"/>
      <c r="I163" s="185"/>
    </row>
    <row r="164" spans="1:9" ht="15.75" customHeight="1">
      <c r="A164" s="137"/>
      <c r="B164" s="137"/>
      <c r="C164" s="137"/>
      <c r="D164" s="137"/>
      <c r="E164" s="137"/>
      <c r="F164" s="137"/>
    </row>
    <row r="165" spans="1:9" ht="15.75" customHeight="1">
      <c r="D165" s="137"/>
      <c r="E165" s="137"/>
      <c r="F165" s="137"/>
    </row>
    <row r="166" spans="1:9" ht="15.75" customHeight="1">
      <c r="D166" s="137"/>
      <c r="E166" s="137"/>
      <c r="F166" s="137"/>
    </row>
    <row r="167" spans="1:9" ht="15.75" customHeight="1">
      <c r="D167" s="137"/>
      <c r="E167" s="137"/>
      <c r="F167" s="137"/>
    </row>
    <row r="168" spans="1:9" ht="15.75" customHeight="1">
      <c r="D168" s="137"/>
      <c r="E168" s="137"/>
      <c r="F168" s="137"/>
    </row>
    <row r="169" spans="1:9" ht="15.75" customHeight="1">
      <c r="D169" s="137"/>
      <c r="E169" s="137"/>
      <c r="F169" s="137"/>
    </row>
    <row r="170" spans="1:9" ht="15.75" customHeight="1">
      <c r="D170" s="137"/>
      <c r="E170" s="137"/>
      <c r="F170" s="137"/>
    </row>
    <row r="171" spans="1:9" ht="15.75" customHeight="1">
      <c r="D171" s="137"/>
      <c r="E171" s="137"/>
      <c r="F171" s="137"/>
      <c r="G171" s="137"/>
      <c r="H171" s="137"/>
      <c r="I171" s="137"/>
    </row>
    <row r="172" spans="1:9" ht="15.75" customHeight="1">
      <c r="D172" s="137"/>
      <c r="E172" s="137"/>
      <c r="F172" s="137"/>
      <c r="G172" s="137"/>
      <c r="H172" s="137"/>
      <c r="I172" s="137"/>
    </row>
    <row r="173" spans="1:9" ht="15.75" customHeight="1">
      <c r="D173" s="137"/>
      <c r="E173" s="137"/>
      <c r="F173" s="137"/>
      <c r="G173" s="137"/>
      <c r="H173" s="137"/>
      <c r="I173" s="137"/>
    </row>
    <row r="174" spans="1:9" ht="15.75" customHeight="1">
      <c r="D174" s="137"/>
      <c r="E174" s="137"/>
      <c r="F174" s="137"/>
      <c r="G174" s="137"/>
      <c r="H174" s="137"/>
      <c r="I174" s="137"/>
    </row>
    <row r="175" spans="1:9" ht="15.75" customHeight="1">
      <c r="D175" s="137"/>
      <c r="E175" s="137"/>
      <c r="F175" s="137"/>
      <c r="G175" s="137"/>
      <c r="H175" s="137"/>
      <c r="I175" s="137"/>
    </row>
    <row r="176" spans="1:9" ht="15.75" customHeight="1">
      <c r="D176" s="137"/>
      <c r="E176" s="137"/>
      <c r="F176" s="137"/>
      <c r="G176" s="137"/>
      <c r="H176" s="137"/>
      <c r="I176" s="137"/>
    </row>
    <row r="177" spans="1:9" ht="15.75" customHeight="1">
      <c r="D177" s="137"/>
      <c r="E177" s="137"/>
      <c r="F177" s="137"/>
      <c r="G177" s="137"/>
      <c r="H177" s="137"/>
      <c r="I177" s="137"/>
    </row>
    <row r="178" spans="1:9" ht="15.75" customHeight="1">
      <c r="D178" s="137"/>
      <c r="E178" s="137"/>
      <c r="F178" s="137"/>
      <c r="G178" s="137"/>
      <c r="H178" s="137"/>
      <c r="I178" s="137"/>
    </row>
    <row r="179" spans="1:9" ht="15.75" customHeight="1">
      <c r="D179" s="137"/>
      <c r="E179" s="137"/>
      <c r="F179" s="137"/>
      <c r="G179" s="137"/>
      <c r="H179" s="137"/>
      <c r="I179" s="137"/>
    </row>
    <row r="180" spans="1:9" ht="15.75" customHeight="1">
      <c r="D180" s="137"/>
      <c r="E180" s="137"/>
      <c r="F180" s="137"/>
      <c r="G180" s="137"/>
      <c r="H180" s="137"/>
      <c r="I180" s="137"/>
    </row>
    <row r="181" spans="1:9" ht="15.75" customHeight="1">
      <c r="D181" s="137"/>
      <c r="E181" s="137"/>
      <c r="F181" s="137"/>
      <c r="G181" s="137"/>
      <c r="H181" s="137"/>
      <c r="I181" s="137"/>
    </row>
    <row r="182" spans="1:9">
      <c r="A182" s="137"/>
      <c r="B182" s="137"/>
      <c r="C182" s="137"/>
      <c r="D182" s="137"/>
      <c r="E182" s="137"/>
      <c r="F182" s="137"/>
    </row>
  </sheetData>
  <mergeCells count="24">
    <mergeCell ref="A147:C147"/>
    <mergeCell ref="G147:I147"/>
    <mergeCell ref="A91:D91"/>
    <mergeCell ref="G91:I91"/>
    <mergeCell ref="G116:I116"/>
    <mergeCell ref="A118:A119"/>
    <mergeCell ref="H118:H119"/>
    <mergeCell ref="I118:I119"/>
    <mergeCell ref="A64:B64"/>
    <mergeCell ref="G118:G119"/>
    <mergeCell ref="A116:D116"/>
    <mergeCell ref="C118:D118"/>
    <mergeCell ref="B118:B119"/>
    <mergeCell ref="A77:D77"/>
    <mergeCell ref="G1:I1"/>
    <mergeCell ref="G27:I27"/>
    <mergeCell ref="A59:B59"/>
    <mergeCell ref="A60:B60"/>
    <mergeCell ref="A1:E1"/>
    <mergeCell ref="A2:E2"/>
    <mergeCell ref="A27:C27"/>
    <mergeCell ref="A57:D57"/>
    <mergeCell ref="G57:I57"/>
    <mergeCell ref="G20:I23"/>
  </mergeCells>
  <phoneticPr fontId="2" type="noConversion"/>
  <printOptions horizontalCentered="1"/>
  <pageMargins left="7.874015748031496E-2" right="7.874015748031496E-2" top="7.874015748031496E-2" bottom="7.874015748031496E-2" header="0.39370078740157483" footer="0.39370078740157483"/>
  <pageSetup paperSize="9" orientation="landscape" r:id="rId1"/>
  <headerFooter alignWithMargins="0"/>
  <rowBreaks count="3" manualBreakCount="3">
    <brk id="26" max="16383" man="1"/>
    <brk id="56" max="16383" man="1"/>
    <brk id="9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封面</vt:lpstr>
      <vt:lpstr>全市经济</vt:lpstr>
      <vt:lpstr>全市经济!Print_Area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陈建彦</cp:lastModifiedBy>
  <cp:lastPrinted>2018-06-07T09:48:04Z</cp:lastPrinted>
  <dcterms:created xsi:type="dcterms:W3CDTF">1996-12-17T01:32:42Z</dcterms:created>
  <dcterms:modified xsi:type="dcterms:W3CDTF">2019-03-29T01:03:53Z</dcterms:modified>
</cp:coreProperties>
</file>